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cuments\2025\FINANCIJSKI IZVJEŠTAJ ZA 2024\"/>
    </mc:Choice>
  </mc:AlternateContent>
  <xr:revisionPtr revIDLastSave="0" documentId="13_ncr:1_{B554F45F-B5C4-4A5C-A8DB-EBB9CBCE14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E302" i="9" s="1"/>
  <c r="B302" i="9" s="1"/>
  <c r="G302" i="9"/>
  <c r="F302" i="9"/>
  <c r="H301" i="9"/>
  <c r="G301" i="9"/>
  <c r="F301" i="9"/>
  <c r="E301" i="9"/>
  <c r="B301" i="9" s="1"/>
  <c r="H300" i="9"/>
  <c r="G300" i="9"/>
  <c r="E300" i="9" s="1"/>
  <c r="B300" i="9" s="1"/>
  <c r="F300" i="9"/>
  <c r="H299" i="9"/>
  <c r="G299" i="9"/>
  <c r="E299" i="9" s="1"/>
  <c r="B299" i="9" s="1"/>
  <c r="F299" i="9"/>
  <c r="H298" i="9"/>
  <c r="E298" i="9" s="1"/>
  <c r="B298" i="9" s="1"/>
  <c r="G298" i="9"/>
  <c r="F298" i="9"/>
  <c r="H297" i="9"/>
  <c r="G297" i="9"/>
  <c r="F297" i="9"/>
  <c r="E297" i="9"/>
  <c r="B297" i="9" s="1"/>
  <c r="H296" i="9"/>
  <c r="G296" i="9"/>
  <c r="E296" i="9" s="1"/>
  <c r="B296" i="9" s="1"/>
  <c r="F296" i="9"/>
  <c r="H295" i="9"/>
  <c r="G295" i="9"/>
  <c r="E295" i="9" s="1"/>
  <c r="B295" i="9" s="1"/>
  <c r="F295" i="9"/>
  <c r="H294" i="9"/>
  <c r="E294" i="9" s="1"/>
  <c r="B294" i="9" s="1"/>
  <c r="G294" i="9"/>
  <c r="F294" i="9"/>
  <c r="H293" i="9"/>
  <c r="E293" i="9" s="1"/>
  <c r="B293" i="9" s="1"/>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H282" i="9"/>
  <c r="G282" i="9"/>
  <c r="E282" i="9" s="1"/>
  <c r="B282" i="9" s="1"/>
  <c r="F282" i="9"/>
  <c r="F281" i="9"/>
  <c r="F280" i="9"/>
  <c r="F279" i="9"/>
  <c r="F278" i="9"/>
  <c r="F277" i="9" s="1"/>
  <c r="F276" i="9"/>
  <c r="L275" i="9"/>
  <c r="F275" i="9" s="1"/>
  <c r="H275" i="9"/>
  <c r="F274" i="9"/>
  <c r="I273" i="9"/>
  <c r="H273" i="9"/>
  <c r="F273" i="9"/>
  <c r="E272" i="9"/>
  <c r="M271" i="9"/>
  <c r="L271" i="9"/>
  <c r="F271" i="9"/>
  <c r="E271" i="9"/>
  <c r="M270" i="9"/>
  <c r="L270" i="9"/>
  <c r="F270" i="9"/>
  <c r="E270" i="9"/>
  <c r="M269" i="9"/>
  <c r="L269" i="9"/>
  <c r="F269" i="9" s="1"/>
  <c r="B269" i="9" s="1"/>
  <c r="E269" i="9"/>
  <c r="M268" i="9"/>
  <c r="L268" i="9"/>
  <c r="F268" i="9" s="1"/>
  <c r="E268" i="9"/>
  <c r="B268" i="9" s="1"/>
  <c r="M267" i="9"/>
  <c r="L267" i="9"/>
  <c r="F267" i="9"/>
  <c r="E267" i="9"/>
  <c r="M266" i="9"/>
  <c r="L266" i="9"/>
  <c r="F266" i="9"/>
  <c r="E266" i="9"/>
  <c r="M265" i="9"/>
  <c r="L265" i="9"/>
  <c r="F265" i="9" s="1"/>
  <c r="B265" i="9" s="1"/>
  <c r="E265" i="9"/>
  <c r="M264" i="9"/>
  <c r="L264" i="9"/>
  <c r="E264" i="9"/>
  <c r="M263" i="9"/>
  <c r="L263" i="9"/>
  <c r="F263" i="9"/>
  <c r="E263" i="9"/>
  <c r="M262" i="9"/>
  <c r="L262" i="9"/>
  <c r="F262" i="9"/>
  <c r="E262" i="9"/>
  <c r="M261" i="9"/>
  <c r="L261" i="9"/>
  <c r="F261" i="9" s="1"/>
  <c r="B261" i="9" s="1"/>
  <c r="E261" i="9"/>
  <c r="M260" i="9"/>
  <c r="L260" i="9"/>
  <c r="F260" i="9" s="1"/>
  <c r="E260" i="9"/>
  <c r="B260" i="9" s="1"/>
  <c r="M259" i="9"/>
  <c r="L259" i="9"/>
  <c r="F259" i="9"/>
  <c r="E259" i="9"/>
  <c r="M258" i="9"/>
  <c r="L258" i="9"/>
  <c r="F258" i="9"/>
  <c r="E258" i="9"/>
  <c r="M257" i="9"/>
  <c r="L257" i="9"/>
  <c r="F257" i="9" s="1"/>
  <c r="B257" i="9" s="1"/>
  <c r="E257" i="9"/>
  <c r="M256" i="9"/>
  <c r="L256" i="9"/>
  <c r="E256" i="9"/>
  <c r="M255" i="9"/>
  <c r="L255" i="9"/>
  <c r="F255" i="9"/>
  <c r="E255" i="9"/>
  <c r="M254" i="9"/>
  <c r="L254" i="9"/>
  <c r="F254" i="9"/>
  <c r="E254" i="9"/>
  <c r="M253" i="9"/>
  <c r="L253" i="9"/>
  <c r="F253" i="9" s="1"/>
  <c r="B253" i="9" s="1"/>
  <c r="E253" i="9"/>
  <c r="M252" i="9"/>
  <c r="L252" i="9"/>
  <c r="E252" i="9"/>
  <c r="M251" i="9"/>
  <c r="L251" i="9"/>
  <c r="F251" i="9"/>
  <c r="E251" i="9"/>
  <c r="M250" i="9"/>
  <c r="L250" i="9"/>
  <c r="F250" i="9"/>
  <c r="E250" i="9"/>
  <c r="M249" i="9"/>
  <c r="L249" i="9"/>
  <c r="F249" i="9" s="1"/>
  <c r="B249" i="9" s="1"/>
  <c r="E249" i="9"/>
  <c r="M248" i="9"/>
  <c r="L248" i="9"/>
  <c r="E248" i="9"/>
  <c r="M247" i="9"/>
  <c r="L247" i="9"/>
  <c r="F247" i="9"/>
  <c r="E247" i="9"/>
  <c r="M246" i="9"/>
  <c r="L246" i="9"/>
  <c r="F246" i="9"/>
  <c r="E246" i="9"/>
  <c r="M245" i="9"/>
  <c r="L245" i="9"/>
  <c r="E245" i="9"/>
  <c r="M244" i="9"/>
  <c r="L244" i="9"/>
  <c r="E244" i="9"/>
  <c r="M243" i="9"/>
  <c r="L243" i="9"/>
  <c r="F243" i="9"/>
  <c r="B243" i="9" s="1"/>
  <c r="E243" i="9"/>
  <c r="M242" i="9"/>
  <c r="L242" i="9"/>
  <c r="F242" i="9" s="1"/>
  <c r="E242" i="9"/>
  <c r="M241" i="9"/>
  <c r="L241" i="9"/>
  <c r="F241" i="9" s="1"/>
  <c r="B241" i="9" s="1"/>
  <c r="E241" i="9"/>
  <c r="M240" i="9"/>
  <c r="L240" i="9"/>
  <c r="E240" i="9"/>
  <c r="M239" i="9"/>
  <c r="F239" i="9" s="1"/>
  <c r="B239" i="9" s="1"/>
  <c r="L239" i="9"/>
  <c r="E239" i="9"/>
  <c r="M238" i="9"/>
  <c r="L238" i="9"/>
  <c r="F238" i="9" s="1"/>
  <c r="E238" i="9"/>
  <c r="B238" i="9" s="1"/>
  <c r="M237" i="9"/>
  <c r="L237" i="9"/>
  <c r="F237" i="9" s="1"/>
  <c r="B237" i="9" s="1"/>
  <c r="E237" i="9"/>
  <c r="M236" i="9"/>
  <c r="L236" i="9"/>
  <c r="E236" i="9"/>
  <c r="M235" i="9"/>
  <c r="L235" i="9"/>
  <c r="F235" i="9"/>
  <c r="B235" i="9" s="1"/>
  <c r="E235" i="9"/>
  <c r="M234" i="9"/>
  <c r="L234" i="9"/>
  <c r="F234" i="9" s="1"/>
  <c r="E234" i="9"/>
  <c r="M233" i="9"/>
  <c r="L233" i="9"/>
  <c r="F233" i="9" s="1"/>
  <c r="B233" i="9" s="1"/>
  <c r="E233" i="9"/>
  <c r="M232" i="9"/>
  <c r="L232" i="9"/>
  <c r="E232" i="9"/>
  <c r="M231" i="9"/>
  <c r="F231" i="9" s="1"/>
  <c r="B231" i="9" s="1"/>
  <c r="L231" i="9"/>
  <c r="E231" i="9"/>
  <c r="M230" i="9"/>
  <c r="L230" i="9"/>
  <c r="F230" i="9" s="1"/>
  <c r="E230" i="9"/>
  <c r="B230" i="9" s="1"/>
  <c r="M229" i="9"/>
  <c r="L229" i="9"/>
  <c r="F229" i="9" s="1"/>
  <c r="B229" i="9" s="1"/>
  <c r="E229" i="9"/>
  <c r="M228" i="9"/>
  <c r="L228" i="9"/>
  <c r="E228" i="9"/>
  <c r="M227" i="9"/>
  <c r="L227" i="9"/>
  <c r="F227" i="9"/>
  <c r="B227" i="9" s="1"/>
  <c r="E227" i="9"/>
  <c r="M226" i="9"/>
  <c r="L226" i="9"/>
  <c r="F226" i="9" s="1"/>
  <c r="E226" i="9"/>
  <c r="M225" i="9"/>
  <c r="L225" i="9"/>
  <c r="F225" i="9" s="1"/>
  <c r="B225" i="9" s="1"/>
  <c r="E225" i="9"/>
  <c r="M224" i="9"/>
  <c r="L224" i="9"/>
  <c r="E224" i="9"/>
  <c r="M223" i="9"/>
  <c r="F223" i="9" s="1"/>
  <c r="B223" i="9" s="1"/>
  <c r="L223" i="9"/>
  <c r="E223" i="9"/>
  <c r="M222" i="9"/>
  <c r="L222" i="9"/>
  <c r="F222" i="9" s="1"/>
  <c r="E222" i="9"/>
  <c r="B222" i="9" s="1"/>
  <c r="M221" i="9"/>
  <c r="L221" i="9"/>
  <c r="F221" i="9" s="1"/>
  <c r="B221" i="9" s="1"/>
  <c r="E221" i="9"/>
  <c r="M220" i="9"/>
  <c r="L220" i="9"/>
  <c r="E220" i="9"/>
  <c r="M219" i="9"/>
  <c r="F219" i="9" s="1"/>
  <c r="B219" i="9" s="1"/>
  <c r="L219" i="9"/>
  <c r="E219" i="9"/>
  <c r="M218" i="9"/>
  <c r="L218" i="9"/>
  <c r="F218" i="9" s="1"/>
  <c r="E218" i="9"/>
  <c r="M217" i="9"/>
  <c r="L217" i="9"/>
  <c r="E217" i="9"/>
  <c r="M216" i="9"/>
  <c r="L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I3" i="9"/>
  <c r="H3" i="9"/>
  <c r="G3" i="9"/>
  <c r="D101" i="8"/>
  <c r="I36" i="3" s="1"/>
  <c r="D95" i="8"/>
  <c r="D90" i="8"/>
  <c r="D85" i="8"/>
  <c r="D80" i="8"/>
  <c r="D75" i="8"/>
  <c r="D70" i="8"/>
  <c r="D65" i="8"/>
  <c r="D60" i="8"/>
  <c r="D55" i="8"/>
  <c r="D49" i="8" s="1"/>
  <c r="D50" i="8"/>
  <c r="D44" i="8"/>
  <c r="D36" i="8"/>
  <c r="D26" i="8"/>
  <c r="D24" i="8" s="1"/>
  <c r="C1499" i="1" s="1"/>
  <c r="D18" i="8"/>
  <c r="D8" i="8"/>
  <c r="D6" i="8" s="1"/>
  <c r="C1481" i="1" s="1"/>
  <c r="E44" i="7"/>
  <c r="E38" i="7" s="1"/>
  <c r="D44" i="7"/>
  <c r="E39" i="7"/>
  <c r="D39" i="7"/>
  <c r="D38" i="7" s="1"/>
  <c r="H31" i="3" s="1"/>
  <c r="E30" i="7"/>
  <c r="D1461" i="1" s="1"/>
  <c r="D30" i="7"/>
  <c r="D22" i="7" s="1"/>
  <c r="E23" i="7"/>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409" i="1"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1" i="5"/>
  <c r="F240" i="5"/>
  <c r="E239" i="5"/>
  <c r="D1216" i="1"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D1157" i="1" s="1"/>
  <c r="D180" i="5"/>
  <c r="F179" i="5"/>
  <c r="F178" i="5"/>
  <c r="E177" i="5"/>
  <c r="D1154" i="1"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F78"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E417" i="4"/>
  <c r="F417" i="4"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D304" i="4"/>
  <c r="F304" i="4" s="1"/>
  <c r="F303" i="4"/>
  <c r="F302" i="4"/>
  <c r="F301" i="4"/>
  <c r="F300" i="4"/>
  <c r="E300" i="4"/>
  <c r="D300" i="4"/>
  <c r="D299" i="4" s="1"/>
  <c r="F299" i="4" s="1"/>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D206"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D134" i="4"/>
  <c r="E133" i="4"/>
  <c r="D129" i="1" s="1"/>
  <c r="H129" i="1" s="1"/>
  <c r="D133" i="4"/>
  <c r="F133" i="4" s="1"/>
  <c r="F132" i="4"/>
  <c r="F131" i="4"/>
  <c r="F130" i="4"/>
  <c r="F129" i="4"/>
  <c r="E128" i="4"/>
  <c r="D128" i="4"/>
  <c r="F128" i="4" s="1"/>
  <c r="F127" i="4"/>
  <c r="F126" i="4"/>
  <c r="E125" i="4"/>
  <c r="E124" i="4" s="1"/>
  <c r="D125" i="4"/>
  <c r="F125" i="4" s="1"/>
  <c r="D124" i="4"/>
  <c r="F124" i="4" s="1"/>
  <c r="F123" i="4"/>
  <c r="F122" i="4"/>
  <c r="F121" i="4"/>
  <c r="F120" i="4"/>
  <c r="E120" i="4"/>
  <c r="E106" i="4" s="1"/>
  <c r="D102"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H30" i="3"/>
  <c r="G30" i="3"/>
  <c r="B30" i="3"/>
  <c r="H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H1575" i="1"/>
  <c r="G1575" i="1"/>
  <c r="C1575" i="1"/>
  <c r="C1574" i="1"/>
  <c r="G1573" i="1"/>
  <c r="C1573" i="1"/>
  <c r="H1573" i="1" s="1"/>
  <c r="C1572" i="1"/>
  <c r="H1571" i="1"/>
  <c r="G1571" i="1"/>
  <c r="C1571" i="1"/>
  <c r="H1570" i="1"/>
  <c r="G1570" i="1"/>
  <c r="C1570" i="1"/>
  <c r="C1569" i="1"/>
  <c r="H1568" i="1"/>
  <c r="C1568" i="1"/>
  <c r="G1568" i="1" s="1"/>
  <c r="H1567" i="1"/>
  <c r="G1567" i="1"/>
  <c r="C1567"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G1541" i="1"/>
  <c r="C1541" i="1"/>
  <c r="H1541" i="1" s="1"/>
  <c r="C1540" i="1"/>
  <c r="H1539" i="1"/>
  <c r="G1539" i="1"/>
  <c r="C1539" i="1"/>
  <c r="H1538" i="1"/>
  <c r="G1538" i="1"/>
  <c r="C1538" i="1"/>
  <c r="C1537" i="1"/>
  <c r="H1536" i="1"/>
  <c r="C1536" i="1"/>
  <c r="G1536" i="1" s="1"/>
  <c r="H1535" i="1"/>
  <c r="G1535" i="1"/>
  <c r="C1535" i="1"/>
  <c r="C1534" i="1"/>
  <c r="G1533" i="1"/>
  <c r="C1533" i="1"/>
  <c r="H1533" i="1" s="1"/>
  <c r="C1532" i="1"/>
  <c r="H1531" i="1"/>
  <c r="G1531" i="1"/>
  <c r="C1531" i="1"/>
  <c r="H1530" i="1"/>
  <c r="G1530" i="1"/>
  <c r="C1530" i="1"/>
  <c r="C1529" i="1"/>
  <c r="H1528" i="1"/>
  <c r="C1528" i="1"/>
  <c r="G1528" i="1" s="1"/>
  <c r="H1527" i="1"/>
  <c r="G1527" i="1"/>
  <c r="C1527" i="1"/>
  <c r="C1526" i="1"/>
  <c r="G1525" i="1"/>
  <c r="C1525" i="1"/>
  <c r="H1525" i="1" s="1"/>
  <c r="C1524" i="1"/>
  <c r="H1523" i="1"/>
  <c r="G1523" i="1"/>
  <c r="C1523" i="1"/>
  <c r="H1522" i="1"/>
  <c r="G1522" i="1"/>
  <c r="C1522" i="1"/>
  <c r="C1521" i="1"/>
  <c r="H1520" i="1"/>
  <c r="C1520" i="1"/>
  <c r="G1520" i="1" s="1"/>
  <c r="C1516" i="1"/>
  <c r="G1516" i="1" s="1"/>
  <c r="H1515" i="1"/>
  <c r="G1515" i="1"/>
  <c r="C1515" i="1"/>
  <c r="G1514" i="1"/>
  <c r="C1514" i="1"/>
  <c r="H1514" i="1" s="1"/>
  <c r="C1513" i="1"/>
  <c r="H1513" i="1" s="1"/>
  <c r="C1512" i="1"/>
  <c r="H1511" i="1"/>
  <c r="G1511" i="1"/>
  <c r="C1511" i="1"/>
  <c r="H1510" i="1"/>
  <c r="C1510" i="1"/>
  <c r="G1510" i="1" s="1"/>
  <c r="C1509" i="1"/>
  <c r="H1509" i="1" s="1"/>
  <c r="C1508" i="1"/>
  <c r="G1508" i="1" s="1"/>
  <c r="H1507" i="1"/>
  <c r="G1507" i="1"/>
  <c r="C1507" i="1"/>
  <c r="G1506" i="1"/>
  <c r="C1506" i="1"/>
  <c r="H1506" i="1" s="1"/>
  <c r="C1505" i="1"/>
  <c r="H1505" i="1" s="1"/>
  <c r="C1504" i="1"/>
  <c r="H1503" i="1"/>
  <c r="G1503" i="1"/>
  <c r="C1503" i="1"/>
  <c r="C1502" i="1"/>
  <c r="G1502" i="1" s="1"/>
  <c r="C1501" i="1"/>
  <c r="H1501" i="1" s="1"/>
  <c r="C1500" i="1"/>
  <c r="G1500" i="1" s="1"/>
  <c r="C1498" i="1"/>
  <c r="G1497" i="1"/>
  <c r="C1497" i="1"/>
  <c r="H1497" i="1" s="1"/>
  <c r="C1496" i="1"/>
  <c r="H1495" i="1"/>
  <c r="G1495" i="1"/>
  <c r="C1495" i="1"/>
  <c r="H1494" i="1"/>
  <c r="G1494" i="1"/>
  <c r="C1494" i="1"/>
  <c r="C1493" i="1"/>
  <c r="H1492" i="1"/>
  <c r="C1492" i="1"/>
  <c r="G1492" i="1" s="1"/>
  <c r="C1491" i="1"/>
  <c r="H1491" i="1" s="1"/>
  <c r="C1490" i="1"/>
  <c r="G1489" i="1"/>
  <c r="C1489" i="1"/>
  <c r="H1489" i="1" s="1"/>
  <c r="C1488" i="1"/>
  <c r="H1487" i="1"/>
  <c r="G1487" i="1"/>
  <c r="C1487" i="1"/>
  <c r="H1486" i="1"/>
  <c r="C1486" i="1"/>
  <c r="G1486" i="1" s="1"/>
  <c r="C1485" i="1"/>
  <c r="C1484" i="1"/>
  <c r="G1484" i="1" s="1"/>
  <c r="C1482" i="1"/>
  <c r="C1480" i="1"/>
  <c r="D1479" i="1"/>
  <c r="J1479" i="1" s="1"/>
  <c r="C1479" i="1"/>
  <c r="H1478" i="1"/>
  <c r="G1478" i="1"/>
  <c r="I1478" i="1" s="1"/>
  <c r="D1478" i="1"/>
  <c r="C1478" i="1"/>
  <c r="J1478" i="1" s="1"/>
  <c r="G1477" i="1"/>
  <c r="I1477" i="1" s="1"/>
  <c r="D1477" i="1"/>
  <c r="C1477" i="1"/>
  <c r="H1477" i="1" s="1"/>
  <c r="D1476" i="1"/>
  <c r="H1476" i="1" s="1"/>
  <c r="C1476" i="1"/>
  <c r="C1475" i="1"/>
  <c r="J1474" i="1"/>
  <c r="D1474" i="1"/>
  <c r="C1474" i="1"/>
  <c r="D1473" i="1"/>
  <c r="C1473" i="1"/>
  <c r="D1472" i="1"/>
  <c r="G1472" i="1" s="1"/>
  <c r="C1472" i="1"/>
  <c r="H1471" i="1"/>
  <c r="G1471" i="1"/>
  <c r="I1471" i="1" s="1"/>
  <c r="D1471" i="1"/>
  <c r="C1471" i="1"/>
  <c r="J1471" i="1" s="1"/>
  <c r="H1470" i="1"/>
  <c r="G1470" i="1"/>
  <c r="D1470" i="1"/>
  <c r="C1470" i="1"/>
  <c r="C1469" i="1"/>
  <c r="G1468" i="1"/>
  <c r="I1468" i="1" s="1"/>
  <c r="D1468" i="1"/>
  <c r="C1468" i="1"/>
  <c r="H1468" i="1" s="1"/>
  <c r="D1467" i="1"/>
  <c r="C1467" i="1"/>
  <c r="D1466" i="1"/>
  <c r="C1466" i="1"/>
  <c r="H1465" i="1"/>
  <c r="G1465" i="1"/>
  <c r="I1465" i="1" s="1"/>
  <c r="D1465" i="1"/>
  <c r="C1465" i="1"/>
  <c r="J1465" i="1" s="1"/>
  <c r="I1464" i="1"/>
  <c r="G1464" i="1"/>
  <c r="D1464" i="1"/>
  <c r="C1464" i="1"/>
  <c r="H1464" i="1" s="1"/>
  <c r="D1463" i="1"/>
  <c r="C1463" i="1"/>
  <c r="J1462" i="1"/>
  <c r="D1462" i="1"/>
  <c r="C1462" i="1"/>
  <c r="C1461" i="1"/>
  <c r="D1460" i="1"/>
  <c r="C1460" i="1"/>
  <c r="G1459" i="1"/>
  <c r="D1459" i="1"/>
  <c r="C1459" i="1"/>
  <c r="H1458" i="1"/>
  <c r="G1458" i="1"/>
  <c r="I1458" i="1" s="1"/>
  <c r="D1458" i="1"/>
  <c r="C1458" i="1"/>
  <c r="J1458" i="1" s="1"/>
  <c r="J1457" i="1"/>
  <c r="D1457" i="1"/>
  <c r="C1457" i="1"/>
  <c r="D1456" i="1"/>
  <c r="C1456" i="1"/>
  <c r="D1455" i="1"/>
  <c r="G1455" i="1" s="1"/>
  <c r="C1455" i="1"/>
  <c r="D1454" i="1"/>
  <c r="C1454" i="1"/>
  <c r="C1453" i="1"/>
  <c r="D1452" i="1"/>
  <c r="C1452" i="1"/>
  <c r="G1451" i="1"/>
  <c r="D1451" i="1"/>
  <c r="C1451" i="1"/>
  <c r="H1450" i="1"/>
  <c r="G1450" i="1"/>
  <c r="I1450" i="1" s="1"/>
  <c r="D1450" i="1"/>
  <c r="C1450" i="1"/>
  <c r="J1450" i="1" s="1"/>
  <c r="J1449" i="1"/>
  <c r="D1449" i="1"/>
  <c r="C1449" i="1"/>
  <c r="D1448" i="1"/>
  <c r="C1448" i="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2" i="1"/>
  <c r="D1442" i="1"/>
  <c r="C1442" i="1"/>
  <c r="H1441" i="1"/>
  <c r="I1441" i="1" s="1"/>
  <c r="D1441" i="1"/>
  <c r="C1441" i="1"/>
  <c r="G1441" i="1" s="1"/>
  <c r="J1440" i="1"/>
  <c r="H1440" i="1"/>
  <c r="D1440" i="1"/>
  <c r="G1440" i="1" s="1"/>
  <c r="C1440" i="1"/>
  <c r="D1439" i="1"/>
  <c r="J1439" i="1" s="1"/>
  <c r="C1439" i="1"/>
  <c r="D1438" i="1"/>
  <c r="C1438" i="1"/>
  <c r="H1437" i="1"/>
  <c r="D1437" i="1"/>
  <c r="C1437" i="1"/>
  <c r="G1437" i="1" s="1"/>
  <c r="C1436" i="1"/>
  <c r="D1434" i="1"/>
  <c r="C1434" i="1"/>
  <c r="H1433" i="1"/>
  <c r="D1433" i="1"/>
  <c r="C1433" i="1"/>
  <c r="G1433" i="1" s="1"/>
  <c r="D1432" i="1"/>
  <c r="H1432" i="1" s="1"/>
  <c r="C1432" i="1"/>
  <c r="D1431" i="1"/>
  <c r="C1431" i="1"/>
  <c r="G1431" i="1" s="1"/>
  <c r="D1430" i="1"/>
  <c r="C1430" i="1"/>
  <c r="D1429" i="1"/>
  <c r="C1429" i="1"/>
  <c r="D1428" i="1"/>
  <c r="H1428" i="1" s="1"/>
  <c r="C1428" i="1"/>
  <c r="H1427" i="1"/>
  <c r="D1427" i="1"/>
  <c r="C1427" i="1"/>
  <c r="G1427" i="1" s="1"/>
  <c r="D1426" i="1"/>
  <c r="C1426" i="1"/>
  <c r="D1425" i="1"/>
  <c r="C1425" i="1"/>
  <c r="G1425" i="1" s="1"/>
  <c r="H1424" i="1"/>
  <c r="D1424" i="1"/>
  <c r="C1424" i="1"/>
  <c r="D1423" i="1"/>
  <c r="D1422" i="1"/>
  <c r="C1422" i="1"/>
  <c r="H1421" i="1"/>
  <c r="D1421" i="1"/>
  <c r="C1421" i="1"/>
  <c r="G1421" i="1" s="1"/>
  <c r="D1420" i="1"/>
  <c r="H1420" i="1" s="1"/>
  <c r="C1420" i="1"/>
  <c r="D1419" i="1"/>
  <c r="C1419" i="1"/>
  <c r="D1418" i="1"/>
  <c r="C1418" i="1"/>
  <c r="H1417" i="1"/>
  <c r="D1417" i="1"/>
  <c r="C1417" i="1"/>
  <c r="G1417" i="1" s="1"/>
  <c r="D1416" i="1"/>
  <c r="H1416" i="1" s="1"/>
  <c r="C1416" i="1"/>
  <c r="D1415" i="1"/>
  <c r="C1415" i="1"/>
  <c r="G1415" i="1" s="1"/>
  <c r="D1414" i="1"/>
  <c r="C1414" i="1"/>
  <c r="D1413" i="1"/>
  <c r="C1413" i="1"/>
  <c r="D1412" i="1"/>
  <c r="H1412" i="1" s="1"/>
  <c r="C1412" i="1"/>
  <c r="H1411" i="1"/>
  <c r="D1411" i="1"/>
  <c r="C1411" i="1"/>
  <c r="G1411" i="1" s="1"/>
  <c r="D1410" i="1"/>
  <c r="C1410" i="1"/>
  <c r="C1409" i="1"/>
  <c r="C1408" i="1"/>
  <c r="D1407" i="1"/>
  <c r="H1407" i="1" s="1"/>
  <c r="C1407" i="1"/>
  <c r="D1406" i="1"/>
  <c r="C1406" i="1"/>
  <c r="H1405" i="1"/>
  <c r="D1405" i="1"/>
  <c r="C1405" i="1"/>
  <c r="G1405" i="1" s="1"/>
  <c r="D1404" i="1"/>
  <c r="H1404" i="1" s="1"/>
  <c r="C1404" i="1"/>
  <c r="D1403" i="1"/>
  <c r="C1403" i="1"/>
  <c r="D1402" i="1"/>
  <c r="C1402" i="1"/>
  <c r="H1401" i="1"/>
  <c r="D1401" i="1"/>
  <c r="C1401" i="1"/>
  <c r="G1401" i="1" s="1"/>
  <c r="D1400" i="1"/>
  <c r="H1400" i="1" s="1"/>
  <c r="C1400" i="1"/>
  <c r="D1399" i="1"/>
  <c r="C1399" i="1"/>
  <c r="G1399" i="1" s="1"/>
  <c r="D1398" i="1"/>
  <c r="C1398" i="1"/>
  <c r="D1397" i="1"/>
  <c r="C1397" i="1"/>
  <c r="D1396" i="1"/>
  <c r="H1396" i="1" s="1"/>
  <c r="C1396" i="1"/>
  <c r="H1395" i="1"/>
  <c r="D1395" i="1"/>
  <c r="C1395" i="1"/>
  <c r="G1395" i="1" s="1"/>
  <c r="D1394" i="1"/>
  <c r="C1394" i="1"/>
  <c r="D1393" i="1"/>
  <c r="C1393" i="1"/>
  <c r="G1393" i="1" s="1"/>
  <c r="H1392" i="1"/>
  <c r="D1392" i="1"/>
  <c r="C1392" i="1"/>
  <c r="D1391" i="1"/>
  <c r="H1391" i="1" s="1"/>
  <c r="C1391" i="1"/>
  <c r="D1390" i="1"/>
  <c r="C1390" i="1"/>
  <c r="H1389" i="1"/>
  <c r="D1389" i="1"/>
  <c r="C1389" i="1"/>
  <c r="G1389" i="1" s="1"/>
  <c r="D1388" i="1"/>
  <c r="H1388" i="1" s="1"/>
  <c r="C1388" i="1"/>
  <c r="D1387" i="1"/>
  <c r="C1387" i="1"/>
  <c r="D1386" i="1"/>
  <c r="C1386" i="1"/>
  <c r="H1385" i="1"/>
  <c r="D1385" i="1"/>
  <c r="C1385" i="1"/>
  <c r="G1385" i="1" s="1"/>
  <c r="D1384" i="1"/>
  <c r="H1384" i="1" s="1"/>
  <c r="C1384" i="1"/>
  <c r="D1383" i="1"/>
  <c r="D1382" i="1"/>
  <c r="C1382" i="1"/>
  <c r="D1381" i="1"/>
  <c r="C1381" i="1"/>
  <c r="D1380" i="1"/>
  <c r="H1380" i="1" s="1"/>
  <c r="C1380" i="1"/>
  <c r="H1379" i="1"/>
  <c r="D1379" i="1"/>
  <c r="C1379" i="1"/>
  <c r="G1379" i="1" s="1"/>
  <c r="D1378" i="1"/>
  <c r="C1378" i="1"/>
  <c r="D1377" i="1"/>
  <c r="C1377" i="1"/>
  <c r="G1377" i="1" s="1"/>
  <c r="H1376" i="1"/>
  <c r="D1376" i="1"/>
  <c r="C1376" i="1"/>
  <c r="D1375" i="1"/>
  <c r="H1375" i="1" s="1"/>
  <c r="C1375" i="1"/>
  <c r="D1374" i="1"/>
  <c r="C1374" i="1"/>
  <c r="H1373" i="1"/>
  <c r="D1373" i="1"/>
  <c r="C1373" i="1"/>
  <c r="G1373" i="1" s="1"/>
  <c r="D1372" i="1"/>
  <c r="H1372" i="1" s="1"/>
  <c r="C1372" i="1"/>
  <c r="D1371" i="1"/>
  <c r="C1371" i="1"/>
  <c r="D1370" i="1"/>
  <c r="C1370" i="1"/>
  <c r="H1369" i="1"/>
  <c r="D1369" i="1"/>
  <c r="C1369" i="1"/>
  <c r="G1369" i="1" s="1"/>
  <c r="D1368" i="1"/>
  <c r="H1368" i="1" s="1"/>
  <c r="C1368" i="1"/>
  <c r="D1367" i="1"/>
  <c r="C1367" i="1"/>
  <c r="G1367" i="1" s="1"/>
  <c r="D1366" i="1"/>
  <c r="C1366" i="1"/>
  <c r="D1365" i="1"/>
  <c r="C1365" i="1"/>
  <c r="D1364" i="1"/>
  <c r="H1364" i="1" s="1"/>
  <c r="C1364" i="1"/>
  <c r="H1363" i="1"/>
  <c r="D1363" i="1"/>
  <c r="C1363" i="1"/>
  <c r="G1363" i="1" s="1"/>
  <c r="D1362" i="1"/>
  <c r="C1362" i="1"/>
  <c r="D1361" i="1"/>
  <c r="C1361" i="1"/>
  <c r="G1361" i="1" s="1"/>
  <c r="H1360" i="1"/>
  <c r="D1360" i="1"/>
  <c r="C1360" i="1"/>
  <c r="D1359" i="1"/>
  <c r="H1359" i="1" s="1"/>
  <c r="C1359" i="1"/>
  <c r="D1358" i="1"/>
  <c r="C1358" i="1"/>
  <c r="H1357" i="1"/>
  <c r="D1357" i="1"/>
  <c r="C1357" i="1"/>
  <c r="G1357" i="1" s="1"/>
  <c r="D1356" i="1"/>
  <c r="H1356" i="1" s="1"/>
  <c r="C1356" i="1"/>
  <c r="D1355" i="1"/>
  <c r="C1355" i="1"/>
  <c r="D1354" i="1"/>
  <c r="C1354" i="1"/>
  <c r="H1353" i="1"/>
  <c r="D1353" i="1"/>
  <c r="C1353" i="1"/>
  <c r="G1353" i="1" s="1"/>
  <c r="D1352" i="1"/>
  <c r="H1352" i="1" s="1"/>
  <c r="C1352" i="1"/>
  <c r="D1351" i="1"/>
  <c r="C1351" i="1"/>
  <c r="G1351" i="1" s="1"/>
  <c r="D1350" i="1"/>
  <c r="C1350" i="1"/>
  <c r="D1349" i="1"/>
  <c r="C1349" i="1"/>
  <c r="D1348" i="1"/>
  <c r="H1348" i="1" s="1"/>
  <c r="C1348" i="1"/>
  <c r="H1347" i="1"/>
  <c r="D1347" i="1"/>
  <c r="C1347" i="1"/>
  <c r="G1347" i="1" s="1"/>
  <c r="D1346" i="1"/>
  <c r="C1346" i="1"/>
  <c r="D1345" i="1"/>
  <c r="C1345" i="1"/>
  <c r="G1345" i="1" s="1"/>
  <c r="H1344" i="1"/>
  <c r="D1344" i="1"/>
  <c r="C1344" i="1"/>
  <c r="D1343" i="1"/>
  <c r="H1343" i="1" s="1"/>
  <c r="C1343" i="1"/>
  <c r="D1342" i="1"/>
  <c r="C1342" i="1"/>
  <c r="H1341" i="1"/>
  <c r="D1341" i="1"/>
  <c r="C1341" i="1"/>
  <c r="G1341" i="1" s="1"/>
  <c r="D1340" i="1"/>
  <c r="H1340" i="1" s="1"/>
  <c r="C1340" i="1"/>
  <c r="D1339" i="1"/>
  <c r="C1339" i="1"/>
  <c r="D1338" i="1"/>
  <c r="C1338" i="1"/>
  <c r="H1337" i="1"/>
  <c r="D1337" i="1"/>
  <c r="C1337" i="1"/>
  <c r="G1337" i="1" s="1"/>
  <c r="D1336" i="1"/>
  <c r="H1336" i="1" s="1"/>
  <c r="C1336" i="1"/>
  <c r="D1335" i="1"/>
  <c r="C1335" i="1"/>
  <c r="G1335" i="1" s="1"/>
  <c r="D1334" i="1"/>
  <c r="C1334" i="1"/>
  <c r="D1333" i="1"/>
  <c r="C1333" i="1"/>
  <c r="D1332" i="1"/>
  <c r="H1332" i="1" s="1"/>
  <c r="C1332" i="1"/>
  <c r="H1331" i="1"/>
  <c r="D1331" i="1"/>
  <c r="C1331" i="1"/>
  <c r="G1331" i="1" s="1"/>
  <c r="D1330" i="1"/>
  <c r="C1330" i="1"/>
  <c r="D1329" i="1"/>
  <c r="H1328" i="1"/>
  <c r="D1328" i="1"/>
  <c r="C1328" i="1"/>
  <c r="D1327" i="1"/>
  <c r="H1327" i="1" s="1"/>
  <c r="C1327" i="1"/>
  <c r="D1326" i="1"/>
  <c r="C1326" i="1"/>
  <c r="H1325" i="1"/>
  <c r="D1325" i="1"/>
  <c r="C1325" i="1"/>
  <c r="G1325" i="1" s="1"/>
  <c r="D1324" i="1"/>
  <c r="H1324" i="1" s="1"/>
  <c r="C1324" i="1"/>
  <c r="D1323" i="1"/>
  <c r="C1323" i="1"/>
  <c r="D1322" i="1"/>
  <c r="C1322" i="1"/>
  <c r="H1321" i="1"/>
  <c r="D1321" i="1"/>
  <c r="C1321" i="1"/>
  <c r="G1321" i="1" s="1"/>
  <c r="D1320" i="1"/>
  <c r="H1320" i="1" s="1"/>
  <c r="C1320" i="1"/>
  <c r="D1319" i="1"/>
  <c r="C1319" i="1"/>
  <c r="G1319" i="1" s="1"/>
  <c r="D1318" i="1"/>
  <c r="C1318" i="1"/>
  <c r="D1317" i="1"/>
  <c r="C1317" i="1"/>
  <c r="D1316" i="1"/>
  <c r="H1316" i="1" s="1"/>
  <c r="C1316" i="1"/>
  <c r="H1315" i="1"/>
  <c r="D1315" i="1"/>
  <c r="C1315" i="1"/>
  <c r="G1315" i="1" s="1"/>
  <c r="D1314" i="1"/>
  <c r="C1314" i="1"/>
  <c r="D1313" i="1"/>
  <c r="C1313" i="1"/>
  <c r="G1313" i="1" s="1"/>
  <c r="H1312" i="1"/>
  <c r="D1312" i="1"/>
  <c r="C1312" i="1"/>
  <c r="D1311" i="1"/>
  <c r="H1311" i="1" s="1"/>
  <c r="C1311" i="1"/>
  <c r="D1310" i="1"/>
  <c r="C1310" i="1"/>
  <c r="H1309" i="1"/>
  <c r="D1309" i="1"/>
  <c r="C1309" i="1"/>
  <c r="G1309" i="1" s="1"/>
  <c r="D1308" i="1"/>
  <c r="H1308" i="1" s="1"/>
  <c r="C1308" i="1"/>
  <c r="D1307" i="1"/>
  <c r="C1307" i="1"/>
  <c r="D1306" i="1"/>
  <c r="C1306" i="1"/>
  <c r="H1305" i="1"/>
  <c r="D1305" i="1"/>
  <c r="C1305" i="1"/>
  <c r="G1305" i="1" s="1"/>
  <c r="D1304" i="1"/>
  <c r="H1304" i="1" s="1"/>
  <c r="C1304" i="1"/>
  <c r="D1303" i="1"/>
  <c r="C1303" i="1"/>
  <c r="D1302" i="1"/>
  <c r="C1302" i="1"/>
  <c r="D1301" i="1"/>
  <c r="C1301" i="1"/>
  <c r="D1300" i="1"/>
  <c r="H1300" i="1" s="1"/>
  <c r="C1300" i="1"/>
  <c r="H1299" i="1"/>
  <c r="D1299" i="1"/>
  <c r="C1299" i="1"/>
  <c r="D1298" i="1"/>
  <c r="C1298" i="1"/>
  <c r="D1297" i="1"/>
  <c r="C1297" i="1"/>
  <c r="H1296" i="1"/>
  <c r="D1296" i="1"/>
  <c r="C1296" i="1"/>
  <c r="H1295" i="1"/>
  <c r="D1295" i="1"/>
  <c r="C1295" i="1"/>
  <c r="D1294" i="1"/>
  <c r="C1294" i="1"/>
  <c r="H1293" i="1"/>
  <c r="D1293" i="1"/>
  <c r="C1293" i="1"/>
  <c r="G1293" i="1" s="1"/>
  <c r="H1292" i="1"/>
  <c r="D1292" i="1"/>
  <c r="C1292" i="1"/>
  <c r="D1291" i="1"/>
  <c r="C1291" i="1"/>
  <c r="D1290" i="1"/>
  <c r="C1290" i="1"/>
  <c r="H1289" i="1"/>
  <c r="D1289" i="1"/>
  <c r="C1289" i="1"/>
  <c r="G1289" i="1" s="1"/>
  <c r="D1288" i="1"/>
  <c r="H1288" i="1" s="1"/>
  <c r="C1288" i="1"/>
  <c r="D1287" i="1"/>
  <c r="C1287" i="1"/>
  <c r="D1286" i="1"/>
  <c r="C1286" i="1"/>
  <c r="H1285" i="1"/>
  <c r="D1285" i="1"/>
  <c r="C1285" i="1"/>
  <c r="G1285" i="1" s="1"/>
  <c r="H1284" i="1"/>
  <c r="D1284" i="1"/>
  <c r="C1284" i="1"/>
  <c r="D1283" i="1"/>
  <c r="C1283" i="1"/>
  <c r="D1282" i="1"/>
  <c r="C1282" i="1"/>
  <c r="H1281" i="1"/>
  <c r="D1281" i="1"/>
  <c r="C1281" i="1"/>
  <c r="G1281" i="1" s="1"/>
  <c r="D1280" i="1"/>
  <c r="H1280" i="1" s="1"/>
  <c r="C1280" i="1"/>
  <c r="D1279" i="1"/>
  <c r="C1279" i="1"/>
  <c r="D1278" i="1"/>
  <c r="C1278" i="1"/>
  <c r="H1277" i="1"/>
  <c r="D1277" i="1"/>
  <c r="C1277" i="1"/>
  <c r="G1277" i="1" s="1"/>
  <c r="H1276" i="1"/>
  <c r="D1276" i="1"/>
  <c r="C1276" i="1"/>
  <c r="D1275" i="1"/>
  <c r="C1275" i="1"/>
  <c r="D1274" i="1"/>
  <c r="C1274" i="1"/>
  <c r="H1273" i="1"/>
  <c r="D1273" i="1"/>
  <c r="C1273" i="1"/>
  <c r="G1273" i="1" s="1"/>
  <c r="D1272" i="1"/>
  <c r="H1272" i="1" s="1"/>
  <c r="C1272" i="1"/>
  <c r="D1271" i="1"/>
  <c r="C1271" i="1"/>
  <c r="D1270" i="1"/>
  <c r="C1270" i="1"/>
  <c r="H1269" i="1"/>
  <c r="D1269" i="1"/>
  <c r="C1269" i="1"/>
  <c r="G1269" i="1" s="1"/>
  <c r="H1268" i="1"/>
  <c r="D1268" i="1"/>
  <c r="C1268" i="1"/>
  <c r="D1267" i="1"/>
  <c r="C1267" i="1"/>
  <c r="D1266" i="1"/>
  <c r="C1266" i="1"/>
  <c r="H1265" i="1"/>
  <c r="D1265" i="1"/>
  <c r="C1265" i="1"/>
  <c r="G1265" i="1" s="1"/>
  <c r="D1264" i="1"/>
  <c r="H1264" i="1" s="1"/>
  <c r="C1264" i="1"/>
  <c r="D1263" i="1"/>
  <c r="C1263" i="1"/>
  <c r="D1262" i="1"/>
  <c r="C1262" i="1"/>
  <c r="H1261" i="1"/>
  <c r="D1261" i="1"/>
  <c r="C1261" i="1"/>
  <c r="G1261" i="1" s="1"/>
  <c r="H1260" i="1"/>
  <c r="D1260" i="1"/>
  <c r="C1260" i="1"/>
  <c r="D1259" i="1"/>
  <c r="C1259" i="1"/>
  <c r="D1258" i="1"/>
  <c r="C1258" i="1"/>
  <c r="D1257" i="1"/>
  <c r="C1257" i="1"/>
  <c r="G1257" i="1" s="1"/>
  <c r="D1256" i="1"/>
  <c r="C1256" i="1"/>
  <c r="H1255" i="1"/>
  <c r="D1255" i="1"/>
  <c r="C1255" i="1"/>
  <c r="G1255" i="1" s="1"/>
  <c r="H1254" i="1"/>
  <c r="D1254" i="1"/>
  <c r="C1254" i="1"/>
  <c r="G1254" i="1" s="1"/>
  <c r="D1253" i="1"/>
  <c r="C1253" i="1"/>
  <c r="G1253" i="1" s="1"/>
  <c r="D1252" i="1"/>
  <c r="C1252" i="1"/>
  <c r="H1251" i="1"/>
  <c r="D1251" i="1"/>
  <c r="C1251" i="1"/>
  <c r="G1251" i="1" s="1"/>
  <c r="H1250" i="1"/>
  <c r="D1250" i="1"/>
  <c r="C1250" i="1"/>
  <c r="G1250" i="1" s="1"/>
  <c r="D1249" i="1"/>
  <c r="C1249" i="1"/>
  <c r="G1249" i="1" s="1"/>
  <c r="D1248" i="1"/>
  <c r="C1248" i="1"/>
  <c r="H1247" i="1"/>
  <c r="D1247" i="1"/>
  <c r="C1247" i="1"/>
  <c r="G1247" i="1" s="1"/>
  <c r="H1246" i="1"/>
  <c r="D1246" i="1"/>
  <c r="C1246" i="1"/>
  <c r="G1246" i="1" s="1"/>
  <c r="D1245" i="1"/>
  <c r="C1245" i="1"/>
  <c r="G1245" i="1" s="1"/>
  <c r="D1244" i="1"/>
  <c r="C1244" i="1"/>
  <c r="H1243" i="1"/>
  <c r="D1243" i="1"/>
  <c r="C1243" i="1"/>
  <c r="G1243" i="1" s="1"/>
  <c r="H1242" i="1"/>
  <c r="D1242" i="1"/>
  <c r="C1242" i="1"/>
  <c r="G1242" i="1" s="1"/>
  <c r="D1241" i="1"/>
  <c r="C1241" i="1"/>
  <c r="G1241" i="1" s="1"/>
  <c r="D1240" i="1"/>
  <c r="C1240" i="1"/>
  <c r="H1239" i="1"/>
  <c r="D1239" i="1"/>
  <c r="C1239" i="1"/>
  <c r="G1239" i="1" s="1"/>
  <c r="H1238" i="1"/>
  <c r="D1238" i="1"/>
  <c r="C1238" i="1"/>
  <c r="G1238" i="1" s="1"/>
  <c r="D1237" i="1"/>
  <c r="C1237" i="1"/>
  <c r="G1237" i="1" s="1"/>
  <c r="D1236" i="1"/>
  <c r="C1236" i="1"/>
  <c r="D1235" i="1"/>
  <c r="H1235" i="1" s="1"/>
  <c r="C1235" i="1"/>
  <c r="G1235" i="1" s="1"/>
  <c r="H1234" i="1"/>
  <c r="D1234" i="1"/>
  <c r="C1234" i="1"/>
  <c r="G1234" i="1" s="1"/>
  <c r="D1233" i="1"/>
  <c r="C1233" i="1"/>
  <c r="G1233" i="1" s="1"/>
  <c r="D1232" i="1"/>
  <c r="C1232" i="1"/>
  <c r="H1231" i="1"/>
  <c r="D1231" i="1"/>
  <c r="C1231" i="1"/>
  <c r="G1231" i="1" s="1"/>
  <c r="H1230" i="1"/>
  <c r="D1230" i="1"/>
  <c r="C1230" i="1"/>
  <c r="G1230" i="1" s="1"/>
  <c r="D1229" i="1"/>
  <c r="C1229" i="1"/>
  <c r="G1229" i="1" s="1"/>
  <c r="D1228" i="1"/>
  <c r="C1228" i="1"/>
  <c r="D1227" i="1"/>
  <c r="H1227" i="1" s="1"/>
  <c r="C1227" i="1"/>
  <c r="G1227" i="1" s="1"/>
  <c r="H1226" i="1"/>
  <c r="D1226" i="1"/>
  <c r="C1226" i="1"/>
  <c r="G1226" i="1" s="1"/>
  <c r="D1225" i="1"/>
  <c r="C1225" i="1"/>
  <c r="G1225" i="1" s="1"/>
  <c r="D1224" i="1"/>
  <c r="C1224" i="1"/>
  <c r="H1223" i="1"/>
  <c r="D1223" i="1"/>
  <c r="C1223" i="1"/>
  <c r="G1223" i="1" s="1"/>
  <c r="D1222" i="1"/>
  <c r="H1222" i="1" s="1"/>
  <c r="C1222" i="1"/>
  <c r="D1221" i="1"/>
  <c r="C1221" i="1"/>
  <c r="G1221" i="1" s="1"/>
  <c r="D1220" i="1"/>
  <c r="C1220" i="1"/>
  <c r="H1219" i="1"/>
  <c r="D1219" i="1"/>
  <c r="C1219" i="1"/>
  <c r="G1219" i="1" s="1"/>
  <c r="H1218" i="1"/>
  <c r="D1218" i="1"/>
  <c r="C1218" i="1"/>
  <c r="G1218" i="1" s="1"/>
  <c r="D1217" i="1"/>
  <c r="C1217" i="1"/>
  <c r="C1216" i="1"/>
  <c r="D1213" i="1"/>
  <c r="C1213" i="1"/>
  <c r="D1212" i="1"/>
  <c r="C1212" i="1"/>
  <c r="H1211" i="1"/>
  <c r="D1211" i="1"/>
  <c r="C1211" i="1"/>
  <c r="G1211" i="1" s="1"/>
  <c r="H1210" i="1"/>
  <c r="D1210" i="1"/>
  <c r="C1210" i="1"/>
  <c r="D1209" i="1"/>
  <c r="C1209" i="1"/>
  <c r="H1209" i="1" s="1"/>
  <c r="D1208" i="1"/>
  <c r="C1208" i="1"/>
  <c r="H1207" i="1"/>
  <c r="D1207" i="1"/>
  <c r="C1207" i="1"/>
  <c r="G1207" i="1" s="1"/>
  <c r="H1206" i="1"/>
  <c r="D1206" i="1"/>
  <c r="C1206" i="1"/>
  <c r="D1205" i="1"/>
  <c r="C1205" i="1"/>
  <c r="D1204" i="1"/>
  <c r="C1204" i="1"/>
  <c r="H1203" i="1"/>
  <c r="D1203" i="1"/>
  <c r="C1203" i="1"/>
  <c r="G1203" i="1" s="1"/>
  <c r="H1202" i="1"/>
  <c r="D1202" i="1"/>
  <c r="C1202" i="1"/>
  <c r="D1201" i="1"/>
  <c r="C1201" i="1"/>
  <c r="H1201" i="1" s="1"/>
  <c r="D1200" i="1"/>
  <c r="C1200" i="1"/>
  <c r="H1199" i="1"/>
  <c r="D1199" i="1"/>
  <c r="C1199" i="1"/>
  <c r="G1199" i="1" s="1"/>
  <c r="H1198" i="1"/>
  <c r="D1198" i="1"/>
  <c r="C1198" i="1"/>
  <c r="D1197" i="1"/>
  <c r="C1197" i="1"/>
  <c r="D1196" i="1"/>
  <c r="C1196" i="1"/>
  <c r="H1195" i="1"/>
  <c r="D1195" i="1"/>
  <c r="C1195" i="1"/>
  <c r="G1195" i="1" s="1"/>
  <c r="H1194" i="1"/>
  <c r="D1194" i="1"/>
  <c r="C1194" i="1"/>
  <c r="D1193" i="1"/>
  <c r="C1193" i="1"/>
  <c r="H1193" i="1" s="1"/>
  <c r="D1192" i="1"/>
  <c r="C1192" i="1"/>
  <c r="H1191" i="1"/>
  <c r="D1191" i="1"/>
  <c r="C1191" i="1"/>
  <c r="G1191" i="1" s="1"/>
  <c r="H1190" i="1"/>
  <c r="D1190" i="1"/>
  <c r="C1190" i="1"/>
  <c r="D1189" i="1"/>
  <c r="C1189" i="1"/>
  <c r="D1188" i="1"/>
  <c r="C1188" i="1"/>
  <c r="H1187" i="1"/>
  <c r="D1187" i="1"/>
  <c r="C1187" i="1"/>
  <c r="G1187" i="1" s="1"/>
  <c r="H1186" i="1"/>
  <c r="D1186" i="1"/>
  <c r="C1186" i="1"/>
  <c r="D1185" i="1"/>
  <c r="C1185" i="1"/>
  <c r="H1185" i="1" s="1"/>
  <c r="D1184" i="1"/>
  <c r="C1184" i="1"/>
  <c r="D1183" i="1"/>
  <c r="H1182" i="1"/>
  <c r="D1182" i="1"/>
  <c r="C1182" i="1"/>
  <c r="D1181" i="1"/>
  <c r="C1181" i="1"/>
  <c r="H1181" i="1" s="1"/>
  <c r="D1180" i="1"/>
  <c r="C1180" i="1"/>
  <c r="H1179" i="1"/>
  <c r="D1179" i="1"/>
  <c r="C1179" i="1"/>
  <c r="G1179" i="1" s="1"/>
  <c r="H1178" i="1"/>
  <c r="D1178" i="1"/>
  <c r="C1178" i="1"/>
  <c r="D1177" i="1"/>
  <c r="C1177" i="1"/>
  <c r="D1176" i="1"/>
  <c r="C1176" i="1"/>
  <c r="H1175" i="1"/>
  <c r="D1175" i="1"/>
  <c r="C1175" i="1"/>
  <c r="G1175" i="1" s="1"/>
  <c r="H1174" i="1"/>
  <c r="D1174" i="1"/>
  <c r="C1174" i="1"/>
  <c r="D1173" i="1"/>
  <c r="C1173" i="1"/>
  <c r="H1173" i="1" s="1"/>
  <c r="D1172" i="1"/>
  <c r="C1172" i="1"/>
  <c r="H1171" i="1"/>
  <c r="D1171" i="1"/>
  <c r="C1171" i="1"/>
  <c r="G1171" i="1" s="1"/>
  <c r="H1170" i="1"/>
  <c r="D1170" i="1"/>
  <c r="C1170" i="1"/>
  <c r="D1169" i="1"/>
  <c r="C1169" i="1"/>
  <c r="D1168" i="1"/>
  <c r="C1168" i="1"/>
  <c r="H1167" i="1"/>
  <c r="D1167" i="1"/>
  <c r="C1167" i="1"/>
  <c r="G1167" i="1" s="1"/>
  <c r="H1166" i="1"/>
  <c r="D1166" i="1"/>
  <c r="C1166" i="1"/>
  <c r="D1165" i="1"/>
  <c r="C1165" i="1"/>
  <c r="H1165" i="1" s="1"/>
  <c r="D1164" i="1"/>
  <c r="C1164" i="1"/>
  <c r="H1163" i="1"/>
  <c r="D1163" i="1"/>
  <c r="C1163" i="1"/>
  <c r="G1163" i="1" s="1"/>
  <c r="H1162" i="1"/>
  <c r="D1162" i="1"/>
  <c r="C1162" i="1"/>
  <c r="G1161" i="1"/>
  <c r="D1161" i="1"/>
  <c r="H1161" i="1" s="1"/>
  <c r="C1161" i="1"/>
  <c r="D1160" i="1"/>
  <c r="H1160" i="1" s="1"/>
  <c r="C1160" i="1"/>
  <c r="G1159" i="1"/>
  <c r="D1159" i="1"/>
  <c r="H1159" i="1" s="1"/>
  <c r="C1159" i="1"/>
  <c r="G1158" i="1"/>
  <c r="D1158" i="1"/>
  <c r="H1158" i="1" s="1"/>
  <c r="C1158" i="1"/>
  <c r="C1157" i="1"/>
  <c r="D1156" i="1"/>
  <c r="H1156" i="1" s="1"/>
  <c r="C1156" i="1"/>
  <c r="D1155" i="1"/>
  <c r="H1155" i="1" s="1"/>
  <c r="C1155" i="1"/>
  <c r="D1151" i="1"/>
  <c r="H1151" i="1" s="1"/>
  <c r="C1151" i="1"/>
  <c r="G1150" i="1"/>
  <c r="D1150" i="1"/>
  <c r="H1150" i="1" s="1"/>
  <c r="C1150" i="1"/>
  <c r="G1149" i="1"/>
  <c r="D1149" i="1"/>
  <c r="H1149" i="1" s="1"/>
  <c r="C1149"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D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D1074" i="1"/>
  <c r="C1074" i="1"/>
  <c r="G1073" i="1"/>
  <c r="D1073" i="1"/>
  <c r="H1073" i="1" s="1"/>
  <c r="C1073" i="1"/>
  <c r="G1072" i="1"/>
  <c r="D1072" i="1"/>
  <c r="H1072" i="1" s="1"/>
  <c r="C1072" i="1"/>
  <c r="G1071" i="1"/>
  <c r="D1071" i="1"/>
  <c r="H1071" i="1" s="1"/>
  <c r="C1071" i="1"/>
  <c r="D1070" i="1"/>
  <c r="C1070" i="1"/>
  <c r="G1069" i="1"/>
  <c r="D1069" i="1"/>
  <c r="H1069" i="1" s="1"/>
  <c r="C1069" i="1"/>
  <c r="G1068" i="1"/>
  <c r="D1068" i="1"/>
  <c r="H1068" i="1" s="1"/>
  <c r="C1068" i="1"/>
  <c r="G1067" i="1"/>
  <c r="D1067" i="1"/>
  <c r="H1067" i="1" s="1"/>
  <c r="C1067" i="1"/>
  <c r="D1066" i="1"/>
  <c r="C1066" i="1"/>
  <c r="G1065" i="1"/>
  <c r="D1065" i="1"/>
  <c r="H1065" i="1" s="1"/>
  <c r="C1065" i="1"/>
  <c r="G1064" i="1"/>
  <c r="D1064" i="1"/>
  <c r="H1064" i="1" s="1"/>
  <c r="C1064" i="1"/>
  <c r="G1063" i="1"/>
  <c r="D1063" i="1"/>
  <c r="H1063" i="1" s="1"/>
  <c r="C1063" i="1"/>
  <c r="D1062" i="1"/>
  <c r="C1062" i="1"/>
  <c r="G1061" i="1"/>
  <c r="D1061" i="1"/>
  <c r="H1061" i="1" s="1"/>
  <c r="C1061" i="1"/>
  <c r="G1060" i="1"/>
  <c r="D1060" i="1"/>
  <c r="H1060" i="1" s="1"/>
  <c r="C1060" i="1"/>
  <c r="G1059" i="1"/>
  <c r="D1059" i="1"/>
  <c r="H1059" i="1" s="1"/>
  <c r="C1059" i="1"/>
  <c r="D1058" i="1"/>
  <c r="C1058" i="1"/>
  <c r="G1057" i="1"/>
  <c r="D1057" i="1"/>
  <c r="H1057" i="1" s="1"/>
  <c r="C1057" i="1"/>
  <c r="G1056" i="1"/>
  <c r="D1056" i="1"/>
  <c r="H1056" i="1" s="1"/>
  <c r="C1056" i="1"/>
  <c r="G1055" i="1"/>
  <c r="D1055" i="1"/>
  <c r="H1055" i="1" s="1"/>
  <c r="C1055" i="1"/>
  <c r="D1054" i="1"/>
  <c r="C1054" i="1"/>
  <c r="G1053" i="1"/>
  <c r="D1053" i="1"/>
  <c r="H1053" i="1" s="1"/>
  <c r="C1053" i="1"/>
  <c r="G1052" i="1"/>
  <c r="D1052" i="1"/>
  <c r="H1052" i="1" s="1"/>
  <c r="C1052" i="1"/>
  <c r="G1051" i="1"/>
  <c r="D1051" i="1"/>
  <c r="H1051" i="1" s="1"/>
  <c r="C1051" i="1"/>
  <c r="D1050" i="1"/>
  <c r="C1050" i="1"/>
  <c r="G1049" i="1"/>
  <c r="D1049" i="1"/>
  <c r="H1049" i="1" s="1"/>
  <c r="C1049" i="1"/>
  <c r="C1048" i="1"/>
  <c r="G1045" i="1"/>
  <c r="D1045" i="1"/>
  <c r="H1045" i="1" s="1"/>
  <c r="C1045" i="1"/>
  <c r="D1044" i="1"/>
  <c r="C1044" i="1"/>
  <c r="G1043" i="1"/>
  <c r="D1043" i="1"/>
  <c r="H1043" i="1" s="1"/>
  <c r="C1043" i="1"/>
  <c r="G1042" i="1"/>
  <c r="D1042" i="1"/>
  <c r="H1042" i="1" s="1"/>
  <c r="C1042" i="1"/>
  <c r="G1041" i="1"/>
  <c r="D1041" i="1"/>
  <c r="H1041" i="1" s="1"/>
  <c r="C1041" i="1"/>
  <c r="D1040" i="1"/>
  <c r="C1040" i="1"/>
  <c r="G1039" i="1"/>
  <c r="D1039" i="1"/>
  <c r="H1039" i="1" s="1"/>
  <c r="C1039" i="1"/>
  <c r="G1038" i="1"/>
  <c r="D1038" i="1"/>
  <c r="H1038" i="1" s="1"/>
  <c r="C1038" i="1"/>
  <c r="G1037" i="1"/>
  <c r="D1037" i="1"/>
  <c r="H1037" i="1" s="1"/>
  <c r="C1037" i="1"/>
  <c r="D1036" i="1"/>
  <c r="C1036" i="1"/>
  <c r="G1035" i="1"/>
  <c r="D1035" i="1"/>
  <c r="H1035" i="1" s="1"/>
  <c r="C1035" i="1"/>
  <c r="G1034" i="1"/>
  <c r="D1034" i="1"/>
  <c r="H1034" i="1" s="1"/>
  <c r="C1034" i="1"/>
  <c r="D1033" i="1"/>
  <c r="H1033" i="1" s="1"/>
  <c r="C1033" i="1"/>
  <c r="D1032" i="1"/>
  <c r="C1032" i="1"/>
  <c r="G1031" i="1"/>
  <c r="D1031" i="1"/>
  <c r="H1031" i="1" s="1"/>
  <c r="C1031" i="1"/>
  <c r="D1030" i="1"/>
  <c r="H1030" i="1" s="1"/>
  <c r="C1030" i="1"/>
  <c r="G1029" i="1"/>
  <c r="D1029" i="1"/>
  <c r="H1029" i="1" s="1"/>
  <c r="C1029" i="1"/>
  <c r="D1028" i="1"/>
  <c r="C1028" i="1"/>
  <c r="D1027" i="1"/>
  <c r="H1027" i="1" s="1"/>
  <c r="C1027" i="1"/>
  <c r="G1026" i="1"/>
  <c r="D1026" i="1"/>
  <c r="H1026" i="1" s="1"/>
  <c r="C1026" i="1"/>
  <c r="G1025" i="1"/>
  <c r="D1025" i="1"/>
  <c r="H1025" i="1" s="1"/>
  <c r="C1025"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D1004" i="1"/>
  <c r="G1004" i="1" s="1"/>
  <c r="C1004" i="1"/>
  <c r="H1003" i="1"/>
  <c r="D1003" i="1"/>
  <c r="G1003" i="1" s="1"/>
  <c r="C1003" i="1"/>
  <c r="H1002" i="1"/>
  <c r="G1002" i="1"/>
  <c r="D1002" i="1"/>
  <c r="C1002" i="1"/>
  <c r="H1001" i="1"/>
  <c r="G1001" i="1"/>
  <c r="D1001" i="1"/>
  <c r="C1001" i="1"/>
  <c r="H1000" i="1"/>
  <c r="G1000" i="1"/>
  <c r="D1000" i="1"/>
  <c r="C1000" i="1"/>
  <c r="H999" i="1"/>
  <c r="D999" i="1"/>
  <c r="G999" i="1" s="1"/>
  <c r="C999" i="1"/>
  <c r="D998" i="1"/>
  <c r="H998" i="1" s="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H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H648" i="1"/>
  <c r="D648" i="1"/>
  <c r="C648" i="1"/>
  <c r="G648" i="1" s="1"/>
  <c r="H647" i="1"/>
  <c r="D647" i="1"/>
  <c r="C647" i="1"/>
  <c r="H646" i="1"/>
  <c r="D646" i="1"/>
  <c r="C646" i="1"/>
  <c r="G646" i="1" s="1"/>
  <c r="C645" i="1"/>
  <c r="D644" i="1"/>
  <c r="H644" i="1" s="1"/>
  <c r="C644" i="1"/>
  <c r="D643" i="1"/>
  <c r="H643" i="1" s="1"/>
  <c r="C643" i="1"/>
  <c r="H642" i="1"/>
  <c r="D642" i="1"/>
  <c r="C642" i="1"/>
  <c r="G642" i="1" s="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G412" i="1" s="1"/>
  <c r="C412" i="1"/>
  <c r="C411" i="1"/>
  <c r="D406" i="1"/>
  <c r="H406" i="1" s="1"/>
  <c r="C406"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H189" i="1" s="1"/>
  <c r="C189" i="1"/>
  <c r="H188" i="1"/>
  <c r="G188" i="1"/>
  <c r="D188" i="1"/>
  <c r="C188" i="1"/>
  <c r="D187" i="1"/>
  <c r="H187" i="1" s="1"/>
  <c r="C187" i="1"/>
  <c r="D186" i="1"/>
  <c r="H186" i="1" s="1"/>
  <c r="C186" i="1"/>
  <c r="D185" i="1"/>
  <c r="H185" i="1" s="1"/>
  <c r="C185" i="1"/>
  <c r="C184" i="1"/>
  <c r="H183" i="1"/>
  <c r="G183" i="1"/>
  <c r="D183" i="1"/>
  <c r="C183" i="1"/>
  <c r="D182" i="1"/>
  <c r="H182" i="1" s="1"/>
  <c r="C182" i="1"/>
  <c r="D181" i="1"/>
  <c r="H181" i="1" s="1"/>
  <c r="C181" i="1"/>
  <c r="D180" i="1"/>
  <c r="H180" i="1" s="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D166" i="1"/>
  <c r="G166" i="1" s="1"/>
  <c r="C166" i="1"/>
  <c r="C165" i="1"/>
  <c r="H164" i="1"/>
  <c r="G164" i="1"/>
  <c r="D164" i="1"/>
  <c r="C164" i="1"/>
  <c r="H163" i="1"/>
  <c r="D163" i="1"/>
  <c r="G163" i="1" s="1"/>
  <c r="C163" i="1"/>
  <c r="H162" i="1"/>
  <c r="D162" i="1"/>
  <c r="G162" i="1" s="1"/>
  <c r="C162" i="1"/>
  <c r="H161" i="1"/>
  <c r="G161" i="1"/>
  <c r="D161" i="1"/>
  <c r="C161" i="1"/>
  <c r="D160" i="1"/>
  <c r="G160" i="1" s="1"/>
  <c r="C160" i="1"/>
  <c r="H158" i="1"/>
  <c r="G158" i="1"/>
  <c r="D158" i="1"/>
  <c r="C158" i="1"/>
  <c r="H157" i="1"/>
  <c r="D157" i="1"/>
  <c r="G157" i="1" s="1"/>
  <c r="C157" i="1"/>
  <c r="H156" i="1"/>
  <c r="G156" i="1"/>
  <c r="D156" i="1"/>
  <c r="C156" i="1"/>
  <c r="C155" i="1"/>
  <c r="H154" i="1"/>
  <c r="D154" i="1"/>
  <c r="G154" i="1" s="1"/>
  <c r="C154" i="1"/>
  <c r="H153" i="1"/>
  <c r="G153" i="1"/>
  <c r="D153" i="1"/>
  <c r="C153" i="1"/>
  <c r="H152" i="1"/>
  <c r="G152" i="1"/>
  <c r="D152" i="1"/>
  <c r="C152" i="1"/>
  <c r="H151" i="1"/>
  <c r="G151" i="1"/>
  <c r="D151" i="1"/>
  <c r="C151" i="1"/>
  <c r="H150" i="1"/>
  <c r="D150" i="1"/>
  <c r="G150" i="1" s="1"/>
  <c r="C150" i="1"/>
  <c r="H149"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D130" i="1"/>
  <c r="H130" i="1" s="1"/>
  <c r="C130" i="1"/>
  <c r="C129" i="1"/>
  <c r="H128" i="1"/>
  <c r="G128" i="1"/>
  <c r="D128" i="1"/>
  <c r="C128" i="1"/>
  <c r="H127" i="1"/>
  <c r="G127" i="1"/>
  <c r="D127" i="1"/>
  <c r="C127" i="1"/>
  <c r="H126" i="1"/>
  <c r="G126" i="1"/>
  <c r="D126" i="1"/>
  <c r="C126" i="1"/>
  <c r="D125" i="1"/>
  <c r="H125" i="1" s="1"/>
  <c r="C125" i="1"/>
  <c r="D124" i="1"/>
  <c r="H124" i="1" s="1"/>
  <c r="C124" i="1"/>
  <c r="H123" i="1"/>
  <c r="G123" i="1"/>
  <c r="D123" i="1"/>
  <c r="C123" i="1"/>
  <c r="H122" i="1"/>
  <c r="G122" i="1"/>
  <c r="D122" i="1"/>
  <c r="C122" i="1"/>
  <c r="H121" i="1"/>
  <c r="G121" i="1"/>
  <c r="D121" i="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3" i="9" l="1"/>
  <c r="B33" i="9" s="1"/>
  <c r="F259" i="5"/>
  <c r="E283" i="9"/>
  <c r="B283" i="9" s="1"/>
  <c r="G1222" i="1"/>
  <c r="G1217" i="1"/>
  <c r="H1157" i="1"/>
  <c r="G1157" i="1"/>
  <c r="G1160" i="1"/>
  <c r="G1156" i="1"/>
  <c r="G1155" i="1"/>
  <c r="G1148" i="1"/>
  <c r="G1151" i="1"/>
  <c r="D1048" i="1"/>
  <c r="G1033" i="1"/>
  <c r="G1030" i="1"/>
  <c r="G1006" i="1"/>
  <c r="G1027" i="1"/>
  <c r="G1023" i="1"/>
  <c r="D997" i="1"/>
  <c r="H997" i="1" s="1"/>
  <c r="G998" i="1"/>
  <c r="F19" i="5"/>
  <c r="E22" i="7"/>
  <c r="E643" i="4"/>
  <c r="D637" i="1" s="1"/>
  <c r="E273" i="9"/>
  <c r="B273" i="9" s="1"/>
  <c r="E27" i="9"/>
  <c r="B27" i="9" s="1"/>
  <c r="E32" i="9"/>
  <c r="B32" i="9" s="1"/>
  <c r="G289" i="1"/>
  <c r="G406" i="1"/>
  <c r="D413" i="1"/>
  <c r="H413" i="1" s="1"/>
  <c r="H405" i="1"/>
  <c r="H412" i="1"/>
  <c r="G288" i="1"/>
  <c r="D411" i="1"/>
  <c r="G413" i="1"/>
  <c r="G649" i="1"/>
  <c r="E23" i="9"/>
  <c r="B23" i="9" s="1"/>
  <c r="G647" i="1"/>
  <c r="B275" i="9"/>
  <c r="F115" i="6"/>
  <c r="G1409" i="1"/>
  <c r="E114" i="6"/>
  <c r="F114" i="6"/>
  <c r="G1578" i="1"/>
  <c r="C1576" i="1"/>
  <c r="G1576" i="1" s="1"/>
  <c r="G1499" i="1"/>
  <c r="H1499" i="1"/>
  <c r="H1502" i="1"/>
  <c r="G1491" i="1"/>
  <c r="C1483" i="1"/>
  <c r="H1483" i="1" s="1"/>
  <c r="H1484" i="1"/>
  <c r="H1481" i="1"/>
  <c r="G1481" i="1"/>
  <c r="G1483" i="1"/>
  <c r="E47" i="9"/>
  <c r="B47" i="9" s="1"/>
  <c r="E43" i="9"/>
  <c r="B43" i="9" s="1"/>
  <c r="G644" i="1"/>
  <c r="D645" i="1"/>
  <c r="H645" i="1" s="1"/>
  <c r="G643" i="1"/>
  <c r="G641" i="1"/>
  <c r="G386" i="1"/>
  <c r="G388" i="1"/>
  <c r="G206" i="1"/>
  <c r="H206" i="1"/>
  <c r="G191" i="1"/>
  <c r="G189" i="1"/>
  <c r="G187" i="1"/>
  <c r="G186" i="1"/>
  <c r="H184" i="1"/>
  <c r="G184" i="1"/>
  <c r="G185" i="1"/>
  <c r="F188" i="4"/>
  <c r="G182" i="1"/>
  <c r="G181" i="1"/>
  <c r="G180" i="1"/>
  <c r="H173" i="1"/>
  <c r="G173" i="1"/>
  <c r="G165" i="1"/>
  <c r="H165" i="1"/>
  <c r="F169" i="4"/>
  <c r="H160" i="1"/>
  <c r="G155" i="1"/>
  <c r="H155" i="1"/>
  <c r="G132" i="1"/>
  <c r="G129" i="1"/>
  <c r="G130" i="1"/>
  <c r="G131" i="1"/>
  <c r="G120" i="1"/>
  <c r="G124" i="1"/>
  <c r="G125" i="1"/>
  <c r="G113" i="1"/>
  <c r="G108" i="1"/>
  <c r="D79" i="1"/>
  <c r="F83" i="4"/>
  <c r="G64" i="1"/>
  <c r="G65" i="1"/>
  <c r="E286" i="9"/>
  <c r="B286" i="9" s="1"/>
  <c r="F217" i="9"/>
  <c r="B217" i="9" s="1"/>
  <c r="E288" i="9"/>
  <c r="B288" i="9" s="1"/>
  <c r="F215" i="9"/>
  <c r="B215" i="9" s="1"/>
  <c r="E287" i="9"/>
  <c r="B287" i="9" s="1"/>
  <c r="E303" i="9"/>
  <c r="B303" i="9" s="1"/>
  <c r="H662" i="1"/>
  <c r="G662" i="1"/>
  <c r="H666" i="1"/>
  <c r="G666" i="1"/>
  <c r="H668" i="1"/>
  <c r="G668" i="1"/>
  <c r="H672" i="1"/>
  <c r="G672" i="1"/>
  <c r="H676" i="1"/>
  <c r="G676" i="1"/>
  <c r="H680" i="1"/>
  <c r="G680" i="1"/>
  <c r="H684" i="1"/>
  <c r="G684" i="1"/>
  <c r="H688" i="1"/>
  <c r="G688" i="1"/>
  <c r="H690" i="1"/>
  <c r="G690" i="1"/>
  <c r="H696" i="1"/>
  <c r="G696" i="1"/>
  <c r="H700" i="1"/>
  <c r="G700" i="1"/>
  <c r="H704" i="1"/>
  <c r="G704" i="1"/>
  <c r="H708" i="1"/>
  <c r="G708" i="1"/>
  <c r="H712" i="1"/>
  <c r="G712" i="1"/>
  <c r="H716" i="1"/>
  <c r="G716" i="1"/>
  <c r="H718" i="1"/>
  <c r="G718" i="1"/>
  <c r="H722" i="1"/>
  <c r="G722" i="1"/>
  <c r="H726" i="1"/>
  <c r="G726" i="1"/>
  <c r="H728" i="1"/>
  <c r="G728" i="1"/>
  <c r="H732" i="1"/>
  <c r="G732" i="1"/>
  <c r="H736" i="1"/>
  <c r="G736" i="1"/>
  <c r="H740" i="1"/>
  <c r="G740" i="1"/>
  <c r="H744" i="1"/>
  <c r="G744" i="1"/>
  <c r="H748" i="1"/>
  <c r="G748" i="1"/>
  <c r="H752" i="1"/>
  <c r="G752" i="1"/>
  <c r="H756" i="1"/>
  <c r="G756" i="1"/>
  <c r="H760" i="1"/>
  <c r="G760" i="1"/>
  <c r="H766" i="1"/>
  <c r="G766" i="1"/>
  <c r="H772" i="1"/>
  <c r="G772" i="1"/>
  <c r="H780" i="1"/>
  <c r="G780" i="1"/>
  <c r="H784" i="1"/>
  <c r="G784" i="1"/>
  <c r="H788" i="1"/>
  <c r="G788" i="1"/>
  <c r="H792" i="1"/>
  <c r="G792" i="1"/>
  <c r="H798" i="1"/>
  <c r="G798" i="1"/>
  <c r="H804" i="1"/>
  <c r="G804" i="1"/>
  <c r="H808" i="1"/>
  <c r="G808" i="1"/>
  <c r="H812" i="1"/>
  <c r="G812" i="1"/>
  <c r="H818" i="1"/>
  <c r="G818" i="1"/>
  <c r="H824" i="1"/>
  <c r="G824" i="1"/>
  <c r="H830" i="1"/>
  <c r="G830" i="1"/>
  <c r="H834" i="1"/>
  <c r="G834" i="1"/>
  <c r="H838" i="1"/>
  <c r="G838" i="1"/>
  <c r="H842" i="1"/>
  <c r="G842" i="1"/>
  <c r="H844" i="1"/>
  <c r="G844" i="1"/>
  <c r="H848" i="1"/>
  <c r="G848" i="1"/>
  <c r="H852" i="1"/>
  <c r="G852" i="1"/>
  <c r="H856" i="1"/>
  <c r="G856" i="1"/>
  <c r="H860" i="1"/>
  <c r="G860" i="1"/>
  <c r="H862" i="1"/>
  <c r="G862" i="1"/>
  <c r="H866" i="1"/>
  <c r="G866" i="1"/>
  <c r="H870" i="1"/>
  <c r="G870" i="1"/>
  <c r="H874" i="1"/>
  <c r="G874" i="1"/>
  <c r="H876" i="1"/>
  <c r="G876" i="1"/>
  <c r="H880" i="1"/>
  <c r="G880" i="1"/>
  <c r="H886" i="1"/>
  <c r="G886" i="1"/>
  <c r="H890" i="1"/>
  <c r="G890" i="1"/>
  <c r="H894" i="1"/>
  <c r="G894" i="1"/>
  <c r="H898" i="1"/>
  <c r="G898" i="1"/>
  <c r="H902" i="1"/>
  <c r="G902" i="1"/>
  <c r="H908" i="1"/>
  <c r="G908" i="1"/>
  <c r="H1062" i="1"/>
  <c r="G1062" i="1"/>
  <c r="G1176" i="1"/>
  <c r="H1176" i="1"/>
  <c r="G1196" i="1"/>
  <c r="H1196" i="1"/>
  <c r="G1204" i="1"/>
  <c r="H1204" i="1"/>
  <c r="D43" i="8"/>
  <c r="C1519" i="1"/>
  <c r="H972" i="1"/>
  <c r="G972" i="1"/>
  <c r="H974" i="1"/>
  <c r="G974" i="1"/>
  <c r="H976" i="1"/>
  <c r="G976" i="1"/>
  <c r="H978" i="1"/>
  <c r="G978" i="1"/>
  <c r="H980" i="1"/>
  <c r="G980" i="1"/>
  <c r="H982" i="1"/>
  <c r="G982" i="1"/>
  <c r="H1032" i="1"/>
  <c r="G1032" i="1"/>
  <c r="H1058" i="1"/>
  <c r="G1058" i="1"/>
  <c r="H1074" i="1"/>
  <c r="G1074" i="1"/>
  <c r="H664" i="1"/>
  <c r="G664" i="1"/>
  <c r="H670" i="1"/>
  <c r="G670" i="1"/>
  <c r="H674" i="1"/>
  <c r="G674" i="1"/>
  <c r="H678" i="1"/>
  <c r="G678" i="1"/>
  <c r="H682" i="1"/>
  <c r="G682" i="1"/>
  <c r="H686" i="1"/>
  <c r="G686" i="1"/>
  <c r="H692" i="1"/>
  <c r="G692" i="1"/>
  <c r="H694" i="1"/>
  <c r="G694" i="1"/>
  <c r="H698" i="1"/>
  <c r="G698" i="1"/>
  <c r="H702" i="1"/>
  <c r="G702" i="1"/>
  <c r="H706" i="1"/>
  <c r="G706" i="1"/>
  <c r="H710" i="1"/>
  <c r="G710" i="1"/>
  <c r="H714" i="1"/>
  <c r="G714" i="1"/>
  <c r="H720" i="1"/>
  <c r="G720" i="1"/>
  <c r="H724" i="1"/>
  <c r="G724" i="1"/>
  <c r="H730" i="1"/>
  <c r="G730" i="1"/>
  <c r="H734" i="1"/>
  <c r="G734" i="1"/>
  <c r="H738" i="1"/>
  <c r="G738" i="1"/>
  <c r="H742" i="1"/>
  <c r="G742" i="1"/>
  <c r="H746" i="1"/>
  <c r="G746" i="1"/>
  <c r="H750" i="1"/>
  <c r="G750" i="1"/>
  <c r="H754" i="1"/>
  <c r="G754" i="1"/>
  <c r="H758" i="1"/>
  <c r="G758" i="1"/>
  <c r="H762" i="1"/>
  <c r="G762" i="1"/>
  <c r="H764" i="1"/>
  <c r="G764" i="1"/>
  <c r="H768" i="1"/>
  <c r="G768" i="1"/>
  <c r="H770" i="1"/>
  <c r="G770" i="1"/>
  <c r="H774" i="1"/>
  <c r="G774" i="1"/>
  <c r="H776" i="1"/>
  <c r="G776" i="1"/>
  <c r="H778" i="1"/>
  <c r="G778" i="1"/>
  <c r="H782" i="1"/>
  <c r="G782" i="1"/>
  <c r="H786" i="1"/>
  <c r="G786" i="1"/>
  <c r="H790" i="1"/>
  <c r="G790" i="1"/>
  <c r="H794" i="1"/>
  <c r="G794" i="1"/>
  <c r="H796" i="1"/>
  <c r="G796" i="1"/>
  <c r="H800" i="1"/>
  <c r="G800" i="1"/>
  <c r="H802" i="1"/>
  <c r="G802" i="1"/>
  <c r="H806" i="1"/>
  <c r="G806" i="1"/>
  <c r="H810" i="1"/>
  <c r="G810" i="1"/>
  <c r="H814" i="1"/>
  <c r="G814" i="1"/>
  <c r="H816" i="1"/>
  <c r="G816" i="1"/>
  <c r="H820" i="1"/>
  <c r="G820" i="1"/>
  <c r="H822" i="1"/>
  <c r="G822" i="1"/>
  <c r="H826" i="1"/>
  <c r="G826" i="1"/>
  <c r="H828" i="1"/>
  <c r="G828" i="1"/>
  <c r="H832" i="1"/>
  <c r="G832" i="1"/>
  <c r="H836" i="1"/>
  <c r="G836" i="1"/>
  <c r="H840" i="1"/>
  <c r="G840" i="1"/>
  <c r="H846" i="1"/>
  <c r="G846" i="1"/>
  <c r="H850" i="1"/>
  <c r="G850" i="1"/>
  <c r="H854" i="1"/>
  <c r="G854" i="1"/>
  <c r="H858" i="1"/>
  <c r="G858" i="1"/>
  <c r="H864" i="1"/>
  <c r="G864" i="1"/>
  <c r="H868" i="1"/>
  <c r="G868" i="1"/>
  <c r="H872" i="1"/>
  <c r="G872" i="1"/>
  <c r="H878" i="1"/>
  <c r="G878" i="1"/>
  <c r="H882" i="1"/>
  <c r="G882" i="1"/>
  <c r="H884" i="1"/>
  <c r="G884" i="1"/>
  <c r="H888" i="1"/>
  <c r="G888" i="1"/>
  <c r="H892" i="1"/>
  <c r="G892" i="1"/>
  <c r="H896" i="1"/>
  <c r="G896" i="1"/>
  <c r="H900" i="1"/>
  <c r="G900" i="1"/>
  <c r="H904" i="1"/>
  <c r="G904" i="1"/>
  <c r="H906" i="1"/>
  <c r="G906" i="1"/>
  <c r="H910" i="1"/>
  <c r="G910" i="1"/>
  <c r="H1036" i="1"/>
  <c r="G1036" i="1"/>
  <c r="G1168" i="1"/>
  <c r="H1168" i="1"/>
  <c r="G1188" i="1"/>
  <c r="H1188" i="1"/>
  <c r="G1212" i="1"/>
  <c r="H1212" i="1"/>
  <c r="G1283" i="1"/>
  <c r="H1283" i="1"/>
  <c r="G1286" i="1"/>
  <c r="H1286"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1028" i="1"/>
  <c r="G1028" i="1"/>
  <c r="H1044" i="1"/>
  <c r="G1044" i="1"/>
  <c r="H1054" i="1"/>
  <c r="G1054" i="1"/>
  <c r="H1070" i="1"/>
  <c r="G1070" i="1"/>
  <c r="G661" i="1"/>
  <c r="H973" i="1"/>
  <c r="G973" i="1"/>
  <c r="H975" i="1"/>
  <c r="G975" i="1"/>
  <c r="H977" i="1"/>
  <c r="G977" i="1"/>
  <c r="H979" i="1"/>
  <c r="G979" i="1"/>
  <c r="H981" i="1"/>
  <c r="G981" i="1"/>
  <c r="H983" i="1"/>
  <c r="G983" i="1"/>
  <c r="H1024" i="1"/>
  <c r="G1024" i="1"/>
  <c r="H1040" i="1"/>
  <c r="G1040" i="1"/>
  <c r="H1050" i="1"/>
  <c r="G1050" i="1"/>
  <c r="H1066" i="1"/>
  <c r="G1066"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1216" i="1"/>
  <c r="H1216" i="1"/>
  <c r="G1224" i="1"/>
  <c r="H1224" i="1"/>
  <c r="G1232" i="1"/>
  <c r="H1232" i="1"/>
  <c r="G1240" i="1"/>
  <c r="H1240" i="1"/>
  <c r="G1248" i="1"/>
  <c r="H1248" i="1"/>
  <c r="G1256" i="1"/>
  <c r="H1256" i="1"/>
  <c r="G1275" i="1"/>
  <c r="H1275" i="1"/>
  <c r="G1278" i="1"/>
  <c r="H1278" i="1"/>
  <c r="G1164" i="1"/>
  <c r="H1164" i="1"/>
  <c r="H1169" i="1"/>
  <c r="G1172" i="1"/>
  <c r="H1172" i="1"/>
  <c r="H1177" i="1"/>
  <c r="G1180" i="1"/>
  <c r="H1180" i="1"/>
  <c r="G1184" i="1"/>
  <c r="H1184" i="1"/>
  <c r="H1189" i="1"/>
  <c r="G1192" i="1"/>
  <c r="H1192" i="1"/>
  <c r="H1197" i="1"/>
  <c r="G1200" i="1"/>
  <c r="H1200" i="1"/>
  <c r="H1205" i="1"/>
  <c r="G1208" i="1"/>
  <c r="H1208" i="1"/>
  <c r="H1213" i="1"/>
  <c r="G1267" i="1"/>
  <c r="H1267" i="1"/>
  <c r="G1270" i="1"/>
  <c r="H1270" i="1"/>
  <c r="G1220" i="1"/>
  <c r="H1220" i="1"/>
  <c r="G1228" i="1"/>
  <c r="H1228" i="1"/>
  <c r="G1236" i="1"/>
  <c r="H1236" i="1"/>
  <c r="G1244" i="1"/>
  <c r="H1244" i="1"/>
  <c r="G1252" i="1"/>
  <c r="H1252" i="1"/>
  <c r="G1259" i="1"/>
  <c r="H1259" i="1"/>
  <c r="G1262" i="1"/>
  <c r="H1262" i="1"/>
  <c r="G1291" i="1"/>
  <c r="H1291" i="1"/>
  <c r="G1294" i="1"/>
  <c r="H1294" i="1"/>
  <c r="G1297" i="1"/>
  <c r="H1297" i="1"/>
  <c r="G1333" i="1"/>
  <c r="H1333" i="1"/>
  <c r="G1349" i="1"/>
  <c r="H1349" i="1"/>
  <c r="G1365" i="1"/>
  <c r="H1365" i="1"/>
  <c r="G1381" i="1"/>
  <c r="H1381" i="1"/>
  <c r="G1387" i="1"/>
  <c r="H1387" i="1"/>
  <c r="G1394" i="1"/>
  <c r="H1394" i="1"/>
  <c r="G1403" i="1"/>
  <c r="H1403" i="1"/>
  <c r="G1410" i="1"/>
  <c r="H1410" i="1"/>
  <c r="G1419" i="1"/>
  <c r="H1419" i="1"/>
  <c r="I1472" i="1"/>
  <c r="H1217" i="1"/>
  <c r="H1221" i="1"/>
  <c r="H1225" i="1"/>
  <c r="H1229" i="1"/>
  <c r="H1233" i="1"/>
  <c r="H1237" i="1"/>
  <c r="H1241" i="1"/>
  <c r="H1245" i="1"/>
  <c r="H1249" i="1"/>
  <c r="H1253" i="1"/>
  <c r="H1257" i="1"/>
  <c r="G1301" i="1"/>
  <c r="H1301" i="1"/>
  <c r="G1303" i="1"/>
  <c r="H1303" i="1"/>
  <c r="G1317" i="1"/>
  <c r="H1317" i="1"/>
  <c r="G1330" i="1"/>
  <c r="H1330" i="1"/>
  <c r="G1339" i="1"/>
  <c r="H1339" i="1"/>
  <c r="G1346" i="1"/>
  <c r="H1346" i="1"/>
  <c r="G1355" i="1"/>
  <c r="H1355" i="1"/>
  <c r="G1362" i="1"/>
  <c r="H1362" i="1"/>
  <c r="G1371" i="1"/>
  <c r="H1371" i="1"/>
  <c r="G1378" i="1"/>
  <c r="H1378" i="1"/>
  <c r="J1467" i="1"/>
  <c r="G1467" i="1"/>
  <c r="I1467" i="1" s="1"/>
  <c r="H1467" i="1"/>
  <c r="G1504" i="1"/>
  <c r="H1504" i="1"/>
  <c r="F70" i="5"/>
  <c r="D69" i="5"/>
  <c r="G1162" i="1"/>
  <c r="G1166" i="1"/>
  <c r="G1170" i="1"/>
  <c r="G1174" i="1"/>
  <c r="G1178" i="1"/>
  <c r="G1182" i="1"/>
  <c r="G1186" i="1"/>
  <c r="G1190" i="1"/>
  <c r="G1194" i="1"/>
  <c r="G1198" i="1"/>
  <c r="G1202" i="1"/>
  <c r="G1206" i="1"/>
  <c r="G1210" i="1"/>
  <c r="G1258" i="1"/>
  <c r="H1258" i="1"/>
  <c r="G1263" i="1"/>
  <c r="H1263" i="1"/>
  <c r="G1266" i="1"/>
  <c r="H1266" i="1"/>
  <c r="G1271" i="1"/>
  <c r="H1271" i="1"/>
  <c r="G1274" i="1"/>
  <c r="H1274" i="1"/>
  <c r="G1279" i="1"/>
  <c r="H1279" i="1"/>
  <c r="G1282" i="1"/>
  <c r="H1282" i="1"/>
  <c r="G1287" i="1"/>
  <c r="H1287" i="1"/>
  <c r="G1290" i="1"/>
  <c r="H1290" i="1"/>
  <c r="G1298" i="1"/>
  <c r="H1298" i="1"/>
  <c r="G1307" i="1"/>
  <c r="H1307" i="1"/>
  <c r="G1314" i="1"/>
  <c r="H1314" i="1"/>
  <c r="G1323" i="1"/>
  <c r="H1323" i="1"/>
  <c r="G1429" i="1"/>
  <c r="H1429" i="1"/>
  <c r="I1447" i="1"/>
  <c r="G1165" i="1"/>
  <c r="G1169" i="1"/>
  <c r="G1173" i="1"/>
  <c r="G1177" i="1"/>
  <c r="G1181" i="1"/>
  <c r="G1185" i="1"/>
  <c r="G1189" i="1"/>
  <c r="G1193" i="1"/>
  <c r="G1197" i="1"/>
  <c r="G1201" i="1"/>
  <c r="G1205" i="1"/>
  <c r="G1209" i="1"/>
  <c r="G1213" i="1"/>
  <c r="G1397" i="1"/>
  <c r="H1397" i="1"/>
  <c r="G1413" i="1"/>
  <c r="H1413" i="1"/>
  <c r="G1426" i="1"/>
  <c r="H1426" i="1"/>
  <c r="I1455" i="1"/>
  <c r="H1461" i="1"/>
  <c r="G1461" i="1"/>
  <c r="G1512" i="1"/>
  <c r="H1512" i="1"/>
  <c r="G1310" i="1"/>
  <c r="H1310" i="1"/>
  <c r="G1326" i="1"/>
  <c r="H1326" i="1"/>
  <c r="G1342" i="1"/>
  <c r="H1342" i="1"/>
  <c r="G1358" i="1"/>
  <c r="H1358" i="1"/>
  <c r="G1374" i="1"/>
  <c r="H1374" i="1"/>
  <c r="G1390" i="1"/>
  <c r="H1390" i="1"/>
  <c r="G1406" i="1"/>
  <c r="H1406" i="1"/>
  <c r="G1422" i="1"/>
  <c r="H1422" i="1"/>
  <c r="G1438" i="1"/>
  <c r="H1438" i="1"/>
  <c r="G1443" i="1"/>
  <c r="H1443" i="1"/>
  <c r="J1452" i="1"/>
  <c r="H1452" i="1"/>
  <c r="G1452" i="1"/>
  <c r="I1452" i="1" s="1"/>
  <c r="J1460" i="1"/>
  <c r="H1460" i="1"/>
  <c r="G1460" i="1"/>
  <c r="J1463" i="1"/>
  <c r="G1463" i="1"/>
  <c r="H1466" i="1"/>
  <c r="G1466" i="1"/>
  <c r="H1474" i="1"/>
  <c r="G1474" i="1"/>
  <c r="I1474" i="1" s="1"/>
  <c r="H1482" i="1"/>
  <c r="G1482" i="1"/>
  <c r="H1490" i="1"/>
  <c r="G1490" i="1"/>
  <c r="H1498" i="1"/>
  <c r="G1498" i="1"/>
  <c r="H1526" i="1"/>
  <c r="G1526" i="1"/>
  <c r="H1534" i="1"/>
  <c r="G1534" i="1"/>
  <c r="H1542" i="1"/>
  <c r="G1542" i="1"/>
  <c r="H1550" i="1"/>
  <c r="G1550" i="1"/>
  <c r="H1558" i="1"/>
  <c r="G1558" i="1"/>
  <c r="H1566" i="1"/>
  <c r="G1566" i="1"/>
  <c r="H1574" i="1"/>
  <c r="G1574" i="1"/>
  <c r="D50" i="4"/>
  <c r="F65" i="4"/>
  <c r="D177" i="5"/>
  <c r="F180" i="5"/>
  <c r="I24" i="3"/>
  <c r="F99" i="6"/>
  <c r="D89" i="6"/>
  <c r="G1299" i="1"/>
  <c r="G1306" i="1"/>
  <c r="H1306" i="1"/>
  <c r="G1322" i="1"/>
  <c r="H1322" i="1"/>
  <c r="G1338" i="1"/>
  <c r="H1338" i="1"/>
  <c r="G1354" i="1"/>
  <c r="H1354" i="1"/>
  <c r="G1370" i="1"/>
  <c r="H1370" i="1"/>
  <c r="G1386" i="1"/>
  <c r="H1386" i="1"/>
  <c r="G1402" i="1"/>
  <c r="H1402" i="1"/>
  <c r="G1418" i="1"/>
  <c r="H1418" i="1"/>
  <c r="G1434" i="1"/>
  <c r="H1434" i="1"/>
  <c r="H1449" i="1"/>
  <c r="G1449" i="1"/>
  <c r="I1449" i="1" s="1"/>
  <c r="H1454" i="1"/>
  <c r="G1454" i="1"/>
  <c r="H1457" i="1"/>
  <c r="G1457" i="1"/>
  <c r="I1457" i="1" s="1"/>
  <c r="H1462" i="1"/>
  <c r="G1462" i="1"/>
  <c r="I1462" i="1" s="1"/>
  <c r="J1473" i="1"/>
  <c r="H1473" i="1"/>
  <c r="G1473" i="1"/>
  <c r="I1473" i="1" s="1"/>
  <c r="G1480" i="1"/>
  <c r="H1480" i="1"/>
  <c r="G1488" i="1"/>
  <c r="H1488" i="1"/>
  <c r="G1496" i="1"/>
  <c r="H1496" i="1"/>
  <c r="G1501" i="1"/>
  <c r="G1509" i="1"/>
  <c r="G1524" i="1"/>
  <c r="H1524" i="1"/>
  <c r="G1532" i="1"/>
  <c r="H1532" i="1"/>
  <c r="G1540" i="1"/>
  <c r="H1540" i="1"/>
  <c r="G1548" i="1"/>
  <c r="H1548" i="1"/>
  <c r="G1556" i="1"/>
  <c r="H1556" i="1"/>
  <c r="G1564" i="1"/>
  <c r="H1564" i="1"/>
  <c r="G1572" i="1"/>
  <c r="H1572" i="1"/>
  <c r="G1580" i="1"/>
  <c r="H1580" i="1"/>
  <c r="F455" i="4"/>
  <c r="D421" i="4"/>
  <c r="H308" i="9"/>
  <c r="E176" i="5"/>
  <c r="G1260" i="1"/>
  <c r="G1264" i="1"/>
  <c r="G1268" i="1"/>
  <c r="G1272" i="1"/>
  <c r="G1276" i="1"/>
  <c r="G1280" i="1"/>
  <c r="G1284" i="1"/>
  <c r="G1288" i="1"/>
  <c r="G1295" i="1"/>
  <c r="G1302" i="1"/>
  <c r="H1302" i="1"/>
  <c r="G1311" i="1"/>
  <c r="H1313" i="1"/>
  <c r="G1318" i="1"/>
  <c r="H1318" i="1"/>
  <c r="H1319" i="1"/>
  <c r="G1327" i="1"/>
  <c r="G1334" i="1"/>
  <c r="H1334" i="1"/>
  <c r="H1335" i="1"/>
  <c r="G1343" i="1"/>
  <c r="H1345" i="1"/>
  <c r="G1350" i="1"/>
  <c r="H1350" i="1"/>
  <c r="H1351" i="1"/>
  <c r="G1359" i="1"/>
  <c r="H1361" i="1"/>
  <c r="G1366" i="1"/>
  <c r="H1366" i="1"/>
  <c r="H1367" i="1"/>
  <c r="G1375" i="1"/>
  <c r="H1377" i="1"/>
  <c r="G1382" i="1"/>
  <c r="H1382" i="1"/>
  <c r="G1391" i="1"/>
  <c r="H1393" i="1"/>
  <c r="G1398" i="1"/>
  <c r="H1398" i="1"/>
  <c r="H1399" i="1"/>
  <c r="G1407" i="1"/>
  <c r="H1409" i="1"/>
  <c r="G1414" i="1"/>
  <c r="H1414" i="1"/>
  <c r="H1415" i="1"/>
  <c r="H1425" i="1"/>
  <c r="G1430" i="1"/>
  <c r="H1430" i="1"/>
  <c r="H1431" i="1"/>
  <c r="G1439" i="1"/>
  <c r="H1439" i="1"/>
  <c r="I1440" i="1"/>
  <c r="J1442" i="1"/>
  <c r="H1442" i="1"/>
  <c r="I1442" i="1" s="1"/>
  <c r="J1443" i="1"/>
  <c r="J1448" i="1"/>
  <c r="H1448" i="1"/>
  <c r="G1448" i="1"/>
  <c r="I1448" i="1" s="1"/>
  <c r="J1456" i="1"/>
  <c r="H1456" i="1"/>
  <c r="G1456" i="1"/>
  <c r="I1456" i="1" s="1"/>
  <c r="H1463" i="1"/>
  <c r="J1466" i="1"/>
  <c r="J1476" i="1"/>
  <c r="G1476" i="1"/>
  <c r="I1476" i="1" s="1"/>
  <c r="H1479" i="1"/>
  <c r="G1479" i="1"/>
  <c r="I1479" i="1" s="1"/>
  <c r="H1485" i="1"/>
  <c r="G1485" i="1"/>
  <c r="H1493" i="1"/>
  <c r="G1493" i="1"/>
  <c r="H1521" i="1"/>
  <c r="G1521" i="1"/>
  <c r="H1529" i="1"/>
  <c r="G1529" i="1"/>
  <c r="H1537" i="1"/>
  <c r="G1537" i="1"/>
  <c r="H1545" i="1"/>
  <c r="G1545" i="1"/>
  <c r="H1553" i="1"/>
  <c r="G1553" i="1"/>
  <c r="H1561" i="1"/>
  <c r="G1561" i="1"/>
  <c r="H1569" i="1"/>
  <c r="G1569" i="1"/>
  <c r="H1577" i="1"/>
  <c r="G1577" i="1"/>
  <c r="F153" i="4"/>
  <c r="D152" i="4"/>
  <c r="F177" i="4"/>
  <c r="D163" i="4"/>
  <c r="J1441" i="1"/>
  <c r="J1464" i="1"/>
  <c r="J1468" i="1"/>
  <c r="J1477" i="1"/>
  <c r="F8" i="4"/>
  <c r="D7" i="4"/>
  <c r="E152" i="4"/>
  <c r="E163" i="4"/>
  <c r="D159" i="1" s="1"/>
  <c r="F164" i="4"/>
  <c r="F216" i="4"/>
  <c r="D215" i="4"/>
  <c r="D643" i="4"/>
  <c r="F416" i="4"/>
  <c r="D644" i="4"/>
  <c r="F8" i="5"/>
  <c r="D12" i="5"/>
  <c r="F45" i="5"/>
  <c r="F242" i="5"/>
  <c r="D238" i="5"/>
  <c r="I31" i="3"/>
  <c r="D1469" i="1"/>
  <c r="I32" i="3"/>
  <c r="D1475" i="1"/>
  <c r="H1475" i="1" s="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G1432" i="1"/>
  <c r="H1447" i="1"/>
  <c r="J1447" i="1"/>
  <c r="H1451" i="1"/>
  <c r="I1451" i="1" s="1"/>
  <c r="J1451" i="1"/>
  <c r="H1455" i="1"/>
  <c r="J1455" i="1"/>
  <c r="H1459" i="1"/>
  <c r="I1459" i="1" s="1"/>
  <c r="J1459" i="1"/>
  <c r="H1472" i="1"/>
  <c r="J1472" i="1"/>
  <c r="H1500" i="1"/>
  <c r="G1505" i="1"/>
  <c r="H1508" i="1"/>
  <c r="G1513" i="1"/>
  <c r="H1516" i="1"/>
  <c r="E7" i="4"/>
  <c r="D82" i="4"/>
  <c r="F112" i="4"/>
  <c r="D106" i="4"/>
  <c r="F140" i="4"/>
  <c r="D139" i="4"/>
  <c r="F210" i="4"/>
  <c r="E196" i="4"/>
  <c r="D192" i="1" s="1"/>
  <c r="F264" i="4"/>
  <c r="D263" i="4"/>
  <c r="F364" i="4"/>
  <c r="D363" i="4"/>
  <c r="F594" i="4"/>
  <c r="D593" i="4"/>
  <c r="E7" i="5"/>
  <c r="F119" i="5"/>
  <c r="D118" i="5"/>
  <c r="E238" i="5"/>
  <c r="F239" i="5"/>
  <c r="F130" i="6"/>
  <c r="D129" i="6"/>
  <c r="D42" i="8"/>
  <c r="F159" i="4"/>
  <c r="E350" i="4"/>
  <c r="D580" i="4"/>
  <c r="F585" i="4"/>
  <c r="D625" i="4"/>
  <c r="F207" i="5"/>
  <c r="D206" i="5"/>
  <c r="F5" i="6"/>
  <c r="D252" i="4"/>
  <c r="D311" i="4"/>
  <c r="F460" i="4"/>
  <c r="D459" i="4"/>
  <c r="E472" i="4"/>
  <c r="D466" i="1" s="1"/>
  <c r="E484" i="4"/>
  <c r="D478" i="1" s="1"/>
  <c r="E529" i="4"/>
  <c r="E5" i="7"/>
  <c r="G210" i="9"/>
  <c r="E210" i="9" s="1"/>
  <c r="B210" i="9" s="1"/>
  <c r="D351" i="4"/>
  <c r="F356" i="4"/>
  <c r="E644" i="4"/>
  <c r="D638" i="1" s="1"/>
  <c r="F530" i="4"/>
  <c r="D529" i="4"/>
  <c r="E593" i="4"/>
  <c r="D587" i="1" s="1"/>
  <c r="G212" i="9"/>
  <c r="E212" i="9" s="1"/>
  <c r="B212" i="9" s="1"/>
  <c r="G310" i="9"/>
  <c r="E310" i="9" s="1"/>
  <c r="B310" i="9" s="1"/>
  <c r="F190" i="5"/>
  <c r="F36" i="6"/>
  <c r="D35" i="6"/>
  <c r="G164" i="9"/>
  <c r="E164" i="9" s="1"/>
  <c r="B164" i="9" s="1"/>
  <c r="G169" i="9"/>
  <c r="E169" i="9" s="1"/>
  <c r="B169" i="9" s="1"/>
  <c r="G177" i="9"/>
  <c r="E177" i="9" s="1"/>
  <c r="B177" i="9" s="1"/>
  <c r="G185" i="9"/>
  <c r="E185" i="9" s="1"/>
  <c r="B185" i="9" s="1"/>
  <c r="G196" i="9"/>
  <c r="E196" i="9" s="1"/>
  <c r="B196" i="9" s="1"/>
  <c r="G204" i="9"/>
  <c r="E204" i="9" s="1"/>
  <c r="B204" i="9" s="1"/>
  <c r="B244" i="9"/>
  <c r="B252" i="9"/>
  <c r="B144" i="9"/>
  <c r="B152" i="9"/>
  <c r="G194" i="9"/>
  <c r="E194" i="9" s="1"/>
  <c r="B194" i="9" s="1"/>
  <c r="G202" i="9"/>
  <c r="E202" i="9" s="1"/>
  <c r="B202" i="9" s="1"/>
  <c r="E146" i="5"/>
  <c r="E291" i="9"/>
  <c r="B291" i="9" s="1"/>
  <c r="G281" i="9"/>
  <c r="E281" i="9" s="1"/>
  <c r="B281" i="9" s="1"/>
  <c r="G280" i="9"/>
  <c r="E280" i="9" s="1"/>
  <c r="B280" i="9" s="1"/>
  <c r="G279" i="9"/>
  <c r="E279" i="9" s="1"/>
  <c r="B279" i="9" s="1"/>
  <c r="G166" i="9"/>
  <c r="E166" i="9" s="1"/>
  <c r="B166" i="9" s="1"/>
  <c r="H165" i="9"/>
  <c r="M213" i="9"/>
  <c r="G211" i="9"/>
  <c r="E211" i="9" s="1"/>
  <c r="B211" i="9" s="1"/>
  <c r="G207" i="9"/>
  <c r="E207" i="9" s="1"/>
  <c r="B207" i="9" s="1"/>
  <c r="G203" i="9"/>
  <c r="E203" i="9" s="1"/>
  <c r="B203" i="9" s="1"/>
  <c r="G199" i="9"/>
  <c r="E199" i="9" s="1"/>
  <c r="B199" i="9" s="1"/>
  <c r="G195" i="9"/>
  <c r="E195" i="9" s="1"/>
  <c r="B195" i="9" s="1"/>
  <c r="L213" i="9"/>
  <c r="G209" i="9"/>
  <c r="E209" i="9" s="1"/>
  <c r="B209" i="9" s="1"/>
  <c r="G205" i="9"/>
  <c r="E205" i="9" s="1"/>
  <c r="B205" i="9" s="1"/>
  <c r="G201" i="9"/>
  <c r="E201" i="9" s="1"/>
  <c r="B201" i="9" s="1"/>
  <c r="G197" i="9"/>
  <c r="E197" i="9" s="1"/>
  <c r="B197" i="9" s="1"/>
  <c r="G193" i="9"/>
  <c r="E193" i="9" s="1"/>
  <c r="B193" i="9" s="1"/>
  <c r="G192" i="9"/>
  <c r="E192" i="9" s="1"/>
  <c r="G162" i="9"/>
  <c r="E162" i="9" s="1"/>
  <c r="B162" i="9" s="1"/>
  <c r="G190" i="9"/>
  <c r="E190" i="9" s="1"/>
  <c r="B190" i="9" s="1"/>
  <c r="G186" i="9"/>
  <c r="E186" i="9" s="1"/>
  <c r="B186" i="9" s="1"/>
  <c r="G182" i="9"/>
  <c r="E182" i="9" s="1"/>
  <c r="B182" i="9" s="1"/>
  <c r="G178" i="9"/>
  <c r="E178" i="9" s="1"/>
  <c r="B178" i="9" s="1"/>
  <c r="G174" i="9"/>
  <c r="E174" i="9" s="1"/>
  <c r="B174" i="9" s="1"/>
  <c r="G170" i="9"/>
  <c r="E170" i="9" s="1"/>
  <c r="B170" i="9" s="1"/>
  <c r="H166" i="9"/>
  <c r="G165" i="9"/>
  <c r="E165" i="9" s="1"/>
  <c r="B16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188" i="9"/>
  <c r="E188" i="9" s="1"/>
  <c r="B188" i="9" s="1"/>
  <c r="G184" i="9"/>
  <c r="E184" i="9" s="1"/>
  <c r="B184" i="9" s="1"/>
  <c r="G180" i="9"/>
  <c r="E180" i="9" s="1"/>
  <c r="B180" i="9" s="1"/>
  <c r="G176" i="9"/>
  <c r="E176" i="9" s="1"/>
  <c r="B176" i="9" s="1"/>
  <c r="G172" i="9"/>
  <c r="E172" i="9" s="1"/>
  <c r="B172" i="9" s="1"/>
  <c r="G168" i="9"/>
  <c r="E168" i="9" s="1"/>
  <c r="B168" i="9" s="1"/>
  <c r="G161" i="9"/>
  <c r="E161" i="9" s="1"/>
  <c r="B161" i="9" s="1"/>
  <c r="I10" i="9"/>
  <c r="B56" i="9"/>
  <c r="B64" i="9"/>
  <c r="B72" i="9"/>
  <c r="B80" i="9"/>
  <c r="B88" i="9"/>
  <c r="B96" i="9"/>
  <c r="B104" i="9"/>
  <c r="B112" i="9"/>
  <c r="B120" i="9"/>
  <c r="B128" i="9"/>
  <c r="B136" i="9"/>
  <c r="G173" i="9"/>
  <c r="E173" i="9" s="1"/>
  <c r="B173" i="9" s="1"/>
  <c r="G181" i="9"/>
  <c r="E181" i="9" s="1"/>
  <c r="B181" i="9" s="1"/>
  <c r="G189" i="9"/>
  <c r="E189" i="9" s="1"/>
  <c r="B189" i="9" s="1"/>
  <c r="L192" i="9"/>
  <c r="F192" i="9" s="1"/>
  <c r="G200" i="9"/>
  <c r="E200" i="9" s="1"/>
  <c r="B200" i="9" s="1"/>
  <c r="G208" i="9"/>
  <c r="E208" i="9" s="1"/>
  <c r="B208" i="9" s="1"/>
  <c r="E290" i="9"/>
  <c r="B290" i="9" s="1"/>
  <c r="E55" i="9"/>
  <c r="B55" i="9" s="1"/>
  <c r="B148" i="9"/>
  <c r="G198" i="9"/>
  <c r="E198" i="9" s="1"/>
  <c r="B198" i="9" s="1"/>
  <c r="G206" i="9"/>
  <c r="E206" i="9" s="1"/>
  <c r="B206" i="9" s="1"/>
  <c r="B236" i="9"/>
  <c r="F220" i="9"/>
  <c r="B220" i="9" s="1"/>
  <c r="F228" i="9"/>
  <c r="B228" i="9" s="1"/>
  <c r="F236" i="9"/>
  <c r="F244" i="9"/>
  <c r="F245" i="9"/>
  <c r="B245" i="9" s="1"/>
  <c r="F248" i="9"/>
  <c r="B248" i="9" s="1"/>
  <c r="F252" i="9"/>
  <c r="F256" i="9"/>
  <c r="B256" i="9" s="1"/>
  <c r="F264" i="9"/>
  <c r="B264" i="9" s="1"/>
  <c r="B218" i="9"/>
  <c r="B226" i="9"/>
  <c r="B234" i="9"/>
  <c r="B242" i="9"/>
  <c r="F216" i="9"/>
  <c r="B216" i="9" s="1"/>
  <c r="F224" i="9"/>
  <c r="B224" i="9" s="1"/>
  <c r="F232" i="9"/>
  <c r="B232" i="9" s="1"/>
  <c r="F240" i="9"/>
  <c r="B240" i="9" s="1"/>
  <c r="B246" i="9"/>
  <c r="B247" i="9"/>
  <c r="B250" i="9"/>
  <c r="B251" i="9"/>
  <c r="B254" i="9"/>
  <c r="B255" i="9"/>
  <c r="B258" i="9"/>
  <c r="B259" i="9"/>
  <c r="B262" i="9"/>
  <c r="B263" i="9"/>
  <c r="B266" i="9"/>
  <c r="B267" i="9"/>
  <c r="B270" i="9"/>
  <c r="B271" i="9"/>
  <c r="H19" i="9" l="1"/>
  <c r="E19" i="9" s="1"/>
  <c r="B19" i="9" s="1"/>
  <c r="H1048" i="1"/>
  <c r="G1048" i="1"/>
  <c r="G997" i="1"/>
  <c r="I30" i="3"/>
  <c r="D1453" i="1"/>
  <c r="G411" i="1"/>
  <c r="H411" i="1"/>
  <c r="G1475" i="1"/>
  <c r="F213" i="9"/>
  <c r="B213" i="9" s="1"/>
  <c r="D1408" i="1"/>
  <c r="I27" i="3"/>
  <c r="E141" i="6"/>
  <c r="H1576" i="1"/>
  <c r="G645" i="1"/>
  <c r="G79" i="1"/>
  <c r="H79" i="1"/>
  <c r="F129" i="6"/>
  <c r="C1423" i="1"/>
  <c r="E6" i="4"/>
  <c r="D3" i="1"/>
  <c r="F421" i="4"/>
  <c r="D420" i="4"/>
  <c r="C415" i="1"/>
  <c r="F89" i="6"/>
  <c r="C1383" i="1"/>
  <c r="E68" i="5"/>
  <c r="D1124" i="1"/>
  <c r="F351" i="4"/>
  <c r="D350" i="4"/>
  <c r="C346" i="1"/>
  <c r="F311" i="4"/>
  <c r="D298" i="4"/>
  <c r="C306" i="1"/>
  <c r="F625" i="4"/>
  <c r="C619" i="1"/>
  <c r="G192" i="1"/>
  <c r="H192" i="1"/>
  <c r="H1469" i="1"/>
  <c r="G1469" i="1"/>
  <c r="F644" i="4"/>
  <c r="C638" i="1"/>
  <c r="E151" i="4"/>
  <c r="D148" i="1"/>
  <c r="I1439" i="1"/>
  <c r="G308" i="9"/>
  <c r="E308" i="9" s="1"/>
  <c r="B308" i="9" s="1"/>
  <c r="D176" i="5"/>
  <c r="F177" i="5"/>
  <c r="C1154" i="1"/>
  <c r="I1463" i="1"/>
  <c r="H1519" i="1"/>
  <c r="G1519" i="1"/>
  <c r="D528" i="4"/>
  <c r="F529" i="4"/>
  <c r="C523" i="1"/>
  <c r="D141" i="6"/>
  <c r="B192" i="9"/>
  <c r="F35" i="6"/>
  <c r="H25" i="3"/>
  <c r="C1329" i="1"/>
  <c r="F146" i="5"/>
  <c r="G466" i="1"/>
  <c r="H466" i="1"/>
  <c r="F252" i="4"/>
  <c r="C248" i="1"/>
  <c r="G318" i="9"/>
  <c r="E318" i="9" s="1"/>
  <c r="K1451" i="9"/>
  <c r="G314" i="9"/>
  <c r="E314" i="9" s="1"/>
  <c r="B314" i="9" s="1"/>
  <c r="C1517" i="1"/>
  <c r="I34" i="3"/>
  <c r="I20" i="3"/>
  <c r="D985" i="1"/>
  <c r="F12" i="5"/>
  <c r="C990" i="1"/>
  <c r="F196" i="4"/>
  <c r="D6" i="4"/>
  <c r="F7" i="4"/>
  <c r="C3" i="1"/>
  <c r="H21" i="9"/>
  <c r="G21" i="9"/>
  <c r="F152" i="4"/>
  <c r="D151" i="4"/>
  <c r="C148" i="1"/>
  <c r="I22" i="3"/>
  <c r="D1153" i="1"/>
  <c r="E420" i="4"/>
  <c r="I1443" i="1"/>
  <c r="I35" i="3"/>
  <c r="C1518" i="1"/>
  <c r="E528" i="4"/>
  <c r="D523" i="1"/>
  <c r="E408" i="4"/>
  <c r="D403" i="1" s="1"/>
  <c r="D345" i="1"/>
  <c r="F118" i="5"/>
  <c r="C1096" i="1"/>
  <c r="F215" i="4"/>
  <c r="C211" i="1"/>
  <c r="F163" i="4"/>
  <c r="C159" i="1"/>
  <c r="G478" i="1"/>
  <c r="H478" i="1"/>
  <c r="F363" i="4"/>
  <c r="C358" i="1"/>
  <c r="F106" i="4"/>
  <c r="C102" i="1"/>
  <c r="I29" i="3"/>
  <c r="D1436" i="1"/>
  <c r="F459" i="4"/>
  <c r="C453" i="1"/>
  <c r="G316" i="9"/>
  <c r="E316" i="9" s="1"/>
  <c r="G311" i="9"/>
  <c r="E311" i="9" s="1"/>
  <c r="B311" i="9" s="1"/>
  <c r="F206" i="5"/>
  <c r="C1183" i="1"/>
  <c r="F580" i="4"/>
  <c r="C574" i="1"/>
  <c r="G313" i="9"/>
  <c r="E313" i="9" s="1"/>
  <c r="E237" i="5"/>
  <c r="E175" i="5" s="1"/>
  <c r="D1152" i="1" s="1"/>
  <c r="D1215" i="1"/>
  <c r="F593" i="4"/>
  <c r="C587" i="1"/>
  <c r="F263" i="4"/>
  <c r="C259" i="1"/>
  <c r="F139" i="4"/>
  <c r="C135" i="1"/>
  <c r="F82" i="4"/>
  <c r="C78" i="1"/>
  <c r="F238" i="5"/>
  <c r="D237" i="5"/>
  <c r="C1215" i="1"/>
  <c r="D7" i="5"/>
  <c r="F643" i="4"/>
  <c r="C637" i="1"/>
  <c r="E407" i="4"/>
  <c r="D402" i="1" s="1"/>
  <c r="I28" i="3"/>
  <c r="D1435" i="1"/>
  <c r="F50" i="4"/>
  <c r="C46" i="1"/>
  <c r="I1466" i="1"/>
  <c r="I1460" i="1"/>
  <c r="D68" i="5"/>
  <c r="F69" i="5"/>
  <c r="C1047" i="1"/>
  <c r="G1453" i="1" l="1"/>
  <c r="H1453" i="1"/>
  <c r="H1408" i="1"/>
  <c r="G1408" i="1"/>
  <c r="G46" i="1"/>
  <c r="H46" i="1"/>
  <c r="G1215" i="1"/>
  <c r="H1215" i="1"/>
  <c r="G1183" i="1"/>
  <c r="H1183" i="1"/>
  <c r="G1518" i="1"/>
  <c r="H1518" i="1"/>
  <c r="G3" i="1"/>
  <c r="H3" i="1"/>
  <c r="G523" i="1"/>
  <c r="H523" i="1"/>
  <c r="F176" i="5"/>
  <c r="D175" i="5"/>
  <c r="H22" i="3"/>
  <c r="C1153" i="1"/>
  <c r="I21" i="3"/>
  <c r="D1046" i="1"/>
  <c r="F68" i="5"/>
  <c r="H21" i="3"/>
  <c r="C1046" i="1"/>
  <c r="E312" i="9"/>
  <c r="B313" i="9"/>
  <c r="G638" i="1"/>
  <c r="H638" i="1"/>
  <c r="G306" i="1"/>
  <c r="H306" i="1"/>
  <c r="D408" i="4"/>
  <c r="F350" i="4"/>
  <c r="C345" i="1"/>
  <c r="F420" i="4"/>
  <c r="D635" i="4"/>
  <c r="C414" i="1"/>
  <c r="G1423" i="1"/>
  <c r="H1423" i="1"/>
  <c r="G574" i="1"/>
  <c r="H574" i="1"/>
  <c r="H1436" i="1"/>
  <c r="G1436" i="1"/>
  <c r="G358" i="1"/>
  <c r="H358" i="1"/>
  <c r="G159" i="1"/>
  <c r="H159" i="1"/>
  <c r="H1096" i="1"/>
  <c r="G1096" i="1"/>
  <c r="E21" i="9"/>
  <c r="D412" i="4"/>
  <c r="F6" i="4"/>
  <c r="H16" i="3"/>
  <c r="C2" i="1"/>
  <c r="H1517" i="1"/>
  <c r="G1517" i="1"/>
  <c r="H11" i="3"/>
  <c r="G248" i="1"/>
  <c r="H248" i="1"/>
  <c r="D636" i="4"/>
  <c r="F528" i="4"/>
  <c r="C522" i="1"/>
  <c r="H1154" i="1"/>
  <c r="G1154" i="1"/>
  <c r="D407" i="4"/>
  <c r="F298" i="4"/>
  <c r="C293" i="1"/>
  <c r="G1383" i="1"/>
  <c r="H1383" i="1"/>
  <c r="I23" i="3"/>
  <c r="D1214" i="1"/>
  <c r="G453" i="1"/>
  <c r="H453" i="1"/>
  <c r="G102" i="1"/>
  <c r="H102" i="1"/>
  <c r="G211" i="1"/>
  <c r="H211" i="1"/>
  <c r="D289" i="4"/>
  <c r="D290" i="4" s="1"/>
  <c r="H17" i="3"/>
  <c r="F151" i="4"/>
  <c r="C147" i="1"/>
  <c r="H990" i="1"/>
  <c r="G990" i="1"/>
  <c r="E289" i="4"/>
  <c r="E290" i="4" s="1"/>
  <c r="D286" i="1" s="1"/>
  <c r="I17" i="3"/>
  <c r="D147" i="1"/>
  <c r="G346" i="1"/>
  <c r="H346" i="1"/>
  <c r="G415" i="1"/>
  <c r="H415" i="1"/>
  <c r="E412" i="4"/>
  <c r="I16" i="3"/>
  <c r="D2" i="1"/>
  <c r="G637" i="1"/>
  <c r="H637" i="1"/>
  <c r="F237" i="5"/>
  <c r="H23" i="3"/>
  <c r="C1214" i="1"/>
  <c r="G135" i="1"/>
  <c r="H135" i="1"/>
  <c r="G587" i="1"/>
  <c r="H587" i="1"/>
  <c r="E317" i="9"/>
  <c r="B318" i="9"/>
  <c r="H1047" i="1"/>
  <c r="G1047" i="1"/>
  <c r="D6" i="5"/>
  <c r="F7" i="5"/>
  <c r="H20" i="3"/>
  <c r="C985" i="1"/>
  <c r="G78" i="1"/>
  <c r="H78" i="1"/>
  <c r="G259" i="1"/>
  <c r="H259" i="1"/>
  <c r="B316" i="9"/>
  <c r="E315" i="9"/>
  <c r="I10" i="3" s="1"/>
  <c r="E636" i="4"/>
  <c r="D630" i="1" s="1"/>
  <c r="D522" i="1"/>
  <c r="E635" i="4"/>
  <c r="D629" i="1" s="1"/>
  <c r="D414" i="1"/>
  <c r="G148" i="1"/>
  <c r="H148" i="1"/>
  <c r="E6" i="5"/>
  <c r="G1329" i="1"/>
  <c r="H1329" i="1"/>
  <c r="F141" i="6"/>
  <c r="H28" i="3"/>
  <c r="C1435" i="1"/>
  <c r="G619" i="1"/>
  <c r="H619" i="1"/>
  <c r="H1124" i="1"/>
  <c r="G1124" i="1"/>
  <c r="F290" i="4" l="1"/>
  <c r="C286" i="1"/>
  <c r="G522" i="1"/>
  <c r="H522" i="1"/>
  <c r="G2" i="1"/>
  <c r="H2" i="1"/>
  <c r="F408" i="4"/>
  <c r="C403" i="1"/>
  <c r="H1153" i="1"/>
  <c r="G1153" i="1"/>
  <c r="G147" i="1"/>
  <c r="H147" i="1"/>
  <c r="H278" i="9"/>
  <c r="D984" i="1"/>
  <c r="G285" i="9"/>
  <c r="E285" i="9" s="1"/>
  <c r="B285" i="9" s="1"/>
  <c r="G278" i="9"/>
  <c r="F6" i="5"/>
  <c r="C984" i="1"/>
  <c r="E639" i="4"/>
  <c r="D407" i="1"/>
  <c r="E291" i="4"/>
  <c r="D287" i="1" s="1"/>
  <c r="E413" i="4"/>
  <c r="E414" i="4" s="1"/>
  <c r="D409" i="1" s="1"/>
  <c r="D285" i="1"/>
  <c r="F636" i="4"/>
  <c r="C630" i="1"/>
  <c r="B21" i="9"/>
  <c r="G345" i="1"/>
  <c r="H345" i="1"/>
  <c r="F175" i="5"/>
  <c r="C1152" i="1"/>
  <c r="G1435" i="1"/>
  <c r="H1435" i="1"/>
  <c r="D413" i="4"/>
  <c r="D414" i="4" s="1"/>
  <c r="F289" i="4"/>
  <c r="D291" i="4"/>
  <c r="C285" i="1"/>
  <c r="D639" i="4"/>
  <c r="F412" i="4"/>
  <c r="C407" i="1"/>
  <c r="F635" i="4"/>
  <c r="C629" i="1"/>
  <c r="F407" i="4"/>
  <c r="C402" i="1"/>
  <c r="N3" i="9"/>
  <c r="I11" i="3"/>
  <c r="H9" i="3"/>
  <c r="G985" i="1"/>
  <c r="H985" i="1"/>
  <c r="G1214" i="1"/>
  <c r="H1214" i="1"/>
  <c r="G293" i="1"/>
  <c r="H293" i="1"/>
  <c r="G414" i="1"/>
  <c r="H414" i="1"/>
  <c r="H1046" i="1"/>
  <c r="G1046" i="1"/>
  <c r="F414" i="4" l="1"/>
  <c r="C409" i="1"/>
  <c r="G285" i="1"/>
  <c r="H285" i="1"/>
  <c r="K3" i="9"/>
  <c r="I9" i="3"/>
  <c r="F291" i="4"/>
  <c r="C287" i="1"/>
  <c r="G629" i="1"/>
  <c r="H629" i="1"/>
  <c r="H1152" i="1"/>
  <c r="G1152" i="1"/>
  <c r="E278" i="9"/>
  <c r="G286" i="1"/>
  <c r="H286" i="1"/>
  <c r="G402" i="1"/>
  <c r="H402" i="1"/>
  <c r="G407" i="1"/>
  <c r="H407" i="1"/>
  <c r="G630" i="1"/>
  <c r="H630" i="1"/>
  <c r="H8" i="3"/>
  <c r="H984" i="1"/>
  <c r="G984" i="1"/>
  <c r="D641" i="4"/>
  <c r="F639" i="4"/>
  <c r="C633" i="1"/>
  <c r="D415" i="4"/>
  <c r="D640" i="4"/>
  <c r="F413" i="4"/>
  <c r="C408" i="1"/>
  <c r="E640" i="4"/>
  <c r="E641" i="4" s="1"/>
  <c r="E415" i="4"/>
  <c r="D410" i="1" s="1"/>
  <c r="D408" i="1"/>
  <c r="D633" i="1"/>
  <c r="G403" i="1"/>
  <c r="H403" i="1"/>
  <c r="M3" i="9" l="1"/>
  <c r="F641" i="4"/>
  <c r="D645" i="4"/>
  <c r="C635" i="1"/>
  <c r="D635" i="1"/>
  <c r="G408" i="1"/>
  <c r="H408" i="1"/>
  <c r="G633" i="1"/>
  <c r="H633" i="1"/>
  <c r="G287" i="1"/>
  <c r="H287" i="1"/>
  <c r="D642" i="4"/>
  <c r="F640" i="4"/>
  <c r="C634" i="1"/>
  <c r="G409" i="1"/>
  <c r="H409" i="1"/>
  <c r="E642" i="4"/>
  <c r="D634" i="1"/>
  <c r="F415" i="4"/>
  <c r="C410" i="1"/>
  <c r="E277" i="9"/>
  <c r="I8" i="3" s="1"/>
  <c r="B278" i="9"/>
  <c r="E646" i="4" l="1"/>
  <c r="D636" i="1"/>
  <c r="G634" i="1"/>
  <c r="H634" i="1"/>
  <c r="H18" i="3"/>
  <c r="C639" i="1"/>
  <c r="G410" i="1"/>
  <c r="H410" i="1"/>
  <c r="D646" i="4"/>
  <c r="F642" i="4"/>
  <c r="C636" i="1"/>
  <c r="E645" i="4"/>
  <c r="G635" i="1"/>
  <c r="H635" i="1"/>
  <c r="G276" i="9" l="1"/>
  <c r="E276" i="9" s="1"/>
  <c r="B276" i="9" s="1"/>
  <c r="F646" i="4"/>
  <c r="H19" i="3"/>
  <c r="C640" i="1"/>
  <c r="I18" i="3"/>
  <c r="D639" i="1"/>
  <c r="G636" i="1"/>
  <c r="H636" i="1"/>
  <c r="F645" i="4"/>
  <c r="I19" i="3"/>
  <c r="D640" i="1"/>
  <c r="H7" i="3" l="1"/>
  <c r="J3" i="9" s="1"/>
  <c r="G639" i="1"/>
  <c r="G640" i="1"/>
  <c r="H640" i="1"/>
  <c r="H639" i="1"/>
  <c r="G274" i="9" l="1"/>
  <c r="L272" i="9"/>
  <c r="H274" i="9"/>
  <c r="M272" i="9"/>
  <c r="H18" i="9"/>
  <c r="G18" i="9"/>
  <c r="I8" i="9"/>
  <c r="M15" i="9"/>
  <c r="I5" i="9"/>
  <c r="K11" i="9"/>
  <c r="H16" i="9"/>
  <c r="K8" i="9"/>
  <c r="J13" i="9"/>
  <c r="J6" i="9"/>
  <c r="I11" i="9"/>
  <c r="K6" i="9"/>
  <c r="J11" i="9"/>
  <c r="I17" i="9"/>
  <c r="J8" i="9"/>
  <c r="I13" i="9"/>
  <c r="K9" i="9"/>
  <c r="L15" i="9"/>
  <c r="I12" i="9"/>
  <c r="I9" i="9"/>
  <c r="G15" i="9"/>
  <c r="I6" i="9"/>
  <c r="K12" i="9"/>
  <c r="G17" i="9"/>
  <c r="K5" i="9"/>
  <c r="J10" i="9"/>
  <c r="M16" i="9"/>
  <c r="H17" i="9"/>
  <c r="K10" i="9"/>
  <c r="G16" i="9"/>
  <c r="K7" i="9"/>
  <c r="J12" i="9"/>
  <c r="J17" i="9"/>
  <c r="J9" i="9"/>
  <c r="H15" i="9"/>
  <c r="I7" i="9"/>
  <c r="K13" i="9"/>
  <c r="J5" i="9"/>
  <c r="L16" i="9"/>
  <c r="F16" i="9" s="1"/>
  <c r="J7" i="9"/>
  <c r="E9" i="9" l="1"/>
  <c r="B9" i="9" s="1"/>
  <c r="E11" i="9"/>
  <c r="B11" i="9" s="1"/>
  <c r="E13" i="9"/>
  <c r="B13" i="9" s="1"/>
  <c r="E10" i="9"/>
  <c r="B10" i="9" s="1"/>
  <c r="E18" i="9"/>
  <c r="B18" i="9" s="1"/>
  <c r="E7" i="9"/>
  <c r="B7" i="9" s="1"/>
  <c r="E8" i="9"/>
  <c r="B8" i="9" s="1"/>
  <c r="F15" i="9"/>
  <c r="F14" i="9" s="1"/>
  <c r="F272" i="9"/>
  <c r="E17" i="9"/>
  <c r="B17" i="9" s="1"/>
  <c r="E12" i="9"/>
  <c r="B12" i="9" s="1"/>
  <c r="E16" i="9"/>
  <c r="B16" i="9" s="1"/>
  <c r="E6" i="9"/>
  <c r="B6" i="9" s="1"/>
  <c r="E15" i="9"/>
  <c r="E5" i="9"/>
  <c r="E274" i="9"/>
  <c r="B272" i="9" l="1"/>
  <c r="F20" i="9"/>
  <c r="F3" i="9" s="1"/>
  <c r="B274" i="9"/>
  <c r="E20" i="9"/>
  <c r="I7" i="3" s="1"/>
  <c r="B5" i="9"/>
  <c r="E4" i="9"/>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<sst xmlns="http://schemas.openxmlformats.org/spreadsheetml/2006/main" count="4374" uniqueCount="3427">
  <si>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</si>
  <si>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</si>
  <si>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</si>
  <si>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</si>
  <si>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</si>
  <si>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</si>
  <si>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</si>
  <si>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</si>
  <si>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</si>
  <si>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</si>
  <si>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</si>
  <si>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</si>
  <si>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</si>
  <si>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</si>
  <si>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</si>
  <si>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</si>
  <si>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</si>
  <si>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</si>
  <si>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</si>
  <si>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</si>
  <si>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</si>
  <si>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</si>
  <si>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</si>
  <si>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</si>
  <si>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</si>
  <si>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</si>
  <si>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</si>
  <si>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</si>
  <si>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</si>
  <si>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</si>
  <si>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</si>
  <si>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ČAROBNI SVIJET U REŠETARIMA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</si>
  <si>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</si>
  <si>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</si>
  <si>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</si>
  <si>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</si>
  <si>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</si>
  <si>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</si>
  <si>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</si>
  <si>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</si>
  <si>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</si>
  <si>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</si>
  <si>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</si>
  <si>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</si>
  <si>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</si>
  <si>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</si>
  <si>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</si>
  <si>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</si>
  <si>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</si>
  <si>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46702 - DJEČJI VRTIĆ ČAROBNI SVIJET U REŠETARIMA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</si>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</sst>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328379.37</v>
      </c>
      <c r="D2" s="6">
        <f>'PR-RAS'!E6</f>
        <v>354836.96</v>
      </c>
      <c r="E2" s="6">
        <v>0</v>
      </c>
      <c r="F2" s="6">
        <v>0</v>
      </c>
      <c r="G2" s="7">
        <f t="shared" ref="G2:G264" si="0">(B2/1000)*(C2*1+D2*2)</f>
        <v>1038.0532900000001</v>
      </c>
      <c r="H2" s="7">
        <f t="shared" ref="H2:H264" si="1">ABS(C2-ROUND(C2,0))+ABS(D2-ROUND(D2,0))</f>
        <v>0.40999999997438863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921.6</v>
      </c>
      <c r="D46" s="1">
        <f>'PR-RAS'!E50</f>
        <v>979.2</v>
      </c>
      <c r="E46" s="1">
        <v>0</v>
      </c>
      <c r="F46" s="1">
        <v>0</v>
      </c>
      <c r="G46" s="2">
        <f t="shared" si="0"/>
        <v>129.6</v>
      </c>
      <c r="H46" s="2">
        <f t="shared" si="1"/>
        <v>0.60000000000002274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921.6</v>
      </c>
      <c r="D64" s="1">
        <f>'PR-RAS'!E68</f>
        <v>979.2</v>
      </c>
      <c r="E64" s="1">
        <v>0</v>
      </c>
      <c r="F64" s="1">
        <v>0</v>
      </c>
      <c r="G64" s="2">
        <f t="shared" si="0"/>
        <v>181.44</v>
      </c>
      <c r="H64" s="2">
        <f t="shared" si="1"/>
        <v>0.60000000000002274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921.6</v>
      </c>
      <c r="D65" s="1">
        <f>'PR-RAS'!E69</f>
        <v>979.2</v>
      </c>
      <c r="E65" s="1">
        <v>0</v>
      </c>
      <c r="F65" s="1">
        <v>0</v>
      </c>
      <c r="G65" s="2">
        <f t="shared" si="0"/>
        <v>184.32</v>
      </c>
      <c r="H65" s="2">
        <f t="shared" si="1"/>
        <v>0.60000000000002274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0.09</v>
      </c>
      <c r="E78" s="1">
        <v>0</v>
      </c>
      <c r="F78" s="1">
        <v>0</v>
      </c>
      <c r="G78" s="2">
        <f t="shared" si="0"/>
        <v>1.4630000000000001E-2</v>
      </c>
      <c r="H78" s="2">
        <f t="shared" si="1"/>
        <v>9.9999999999999992E-2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0.09</v>
      </c>
      <c r="E79" s="1">
        <v>0</v>
      </c>
      <c r="F79" s="1">
        <v>0</v>
      </c>
      <c r="G79" s="2">
        <f t="shared" si="0"/>
        <v>1.482E-2</v>
      </c>
      <c r="H79" s="2">
        <f t="shared" si="1"/>
        <v>9.9999999999999992E-2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0.09</v>
      </c>
      <c r="E81" s="1">
        <v>0</v>
      </c>
      <c r="F81" s="1">
        <v>0</v>
      </c>
      <c r="G81" s="2">
        <f t="shared" si="0"/>
        <v>1.52E-2</v>
      </c>
      <c r="H81" s="2">
        <f t="shared" si="1"/>
        <v>9.9999999999999992E-2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87953.69</v>
      </c>
      <c r="D102" s="1">
        <f>'PR-RAS'!E106</f>
        <v>98565.72</v>
      </c>
      <c r="E102" s="1">
        <v>0</v>
      </c>
      <c r="F102" s="1">
        <v>0</v>
      </c>
      <c r="G102" s="2">
        <f t="shared" si="0"/>
        <v>28793.598130000002</v>
      </c>
      <c r="H102" s="2">
        <f t="shared" si="1"/>
        <v>0.58999999999650754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87953.69</v>
      </c>
      <c r="D108" s="1">
        <f>'PR-RAS'!E112</f>
        <v>98565.72</v>
      </c>
      <c r="E108" s="1">
        <v>0</v>
      </c>
      <c r="F108" s="1">
        <v>0</v>
      </c>
      <c r="G108" s="2">
        <f t="shared" si="0"/>
        <v>30504.108909999999</v>
      </c>
      <c r="H108" s="2">
        <f t="shared" si="1"/>
        <v>0.58999999999650754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87953.69</v>
      </c>
      <c r="D113" s="1">
        <f>'PR-RAS'!E117</f>
        <v>98565.72</v>
      </c>
      <c r="E113" s="1">
        <v>0</v>
      </c>
      <c r="F113" s="1">
        <v>0</v>
      </c>
      <c r="G113" s="2">
        <f t="shared" si="0"/>
        <v>31929.53456</v>
      </c>
      <c r="H113" s="2">
        <f t="shared" si="1"/>
        <v>0.58999999999650754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180.06</v>
      </c>
      <c r="E120" s="1">
        <v>0</v>
      </c>
      <c r="F120" s="1">
        <v>0</v>
      </c>
      <c r="G120" s="2">
        <f t="shared" si="0"/>
        <v>42.854279999999996</v>
      </c>
      <c r="H120" s="2">
        <f t="shared" si="1"/>
        <v>6.0000000000002274E-2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180.06</v>
      </c>
      <c r="E124" s="1">
        <v>0</v>
      </c>
      <c r="F124" s="1">
        <v>0</v>
      </c>
      <c r="G124" s="2">
        <f t="shared" si="0"/>
        <v>44.294759999999997</v>
      </c>
      <c r="H124" s="2">
        <f t="shared" si="1"/>
        <v>6.0000000000002274E-2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180.06</v>
      </c>
      <c r="E125" s="1">
        <v>0</v>
      </c>
      <c r="F125" s="1">
        <v>0</v>
      </c>
      <c r="G125" s="2">
        <f t="shared" si="0"/>
        <v>44.654879999999999</v>
      </c>
      <c r="H125" s="2">
        <f t="shared" si="1"/>
        <v>6.0000000000002274E-2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239504.07</v>
      </c>
      <c r="D129" s="1">
        <f>'PR-RAS'!E133</f>
        <v>255111.89</v>
      </c>
      <c r="E129" s="1">
        <v>0</v>
      </c>
      <c r="F129" s="1">
        <v>0</v>
      </c>
      <c r="G129" s="2">
        <f t="shared" si="0"/>
        <v>95965.164800000013</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239504.07</v>
      </c>
      <c r="D130" s="1">
        <f>'PR-RAS'!E134</f>
        <v>255111.89</v>
      </c>
      <c r="E130" s="1">
        <v>0</v>
      </c>
      <c r="F130" s="1">
        <v>0</v>
      </c>
      <c r="G130" s="2">
        <f t="shared" si="0"/>
        <v>96714.892650000009</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219636.96</v>
      </c>
      <c r="D131" s="1">
        <f>'PR-RAS'!E135</f>
        <v>247540.07</v>
      </c>
      <c r="E131" s="1">
        <v>0</v>
      </c>
      <c r="F131" s="1">
        <v>0</v>
      </c>
      <c r="G131" s="2">
        <f t="shared" si="0"/>
        <v>92913.222999999998</v>
      </c>
      <c r="H131" s="2">
        <f t="shared" si="1"/>
        <v>0.11000000001513399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19867.11</v>
      </c>
      <c r="D132" s="1">
        <f>'PR-RAS'!E136</f>
        <v>7571.82</v>
      </c>
      <c r="E132" s="1">
        <v>0</v>
      </c>
      <c r="F132" s="1">
        <v>0</v>
      </c>
      <c r="G132" s="2">
        <f t="shared" si="0"/>
        <v>4586.4082500000004</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278437.48</v>
      </c>
      <c r="D147" s="1">
        <f>'PR-RAS'!E151</f>
        <v>350701.91000000003</v>
      </c>
      <c r="E147" s="1">
        <v>0</v>
      </c>
      <c r="F147" s="1">
        <v>0</v>
      </c>
      <c r="G147" s="2">
        <f t="shared" si="0"/>
        <v>143056.82980000001</v>
      </c>
      <c r="H147" s="2">
        <f t="shared" si="1"/>
        <v>0.56999999994877726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210878.89</v>
      </c>
      <c r="D148" s="1">
        <f>'PR-RAS'!E152</f>
        <v>280807.7</v>
      </c>
      <c r="E148" s="1">
        <v>0</v>
      </c>
      <c r="F148" s="1">
        <v>0</v>
      </c>
      <c r="G148" s="2">
        <f t="shared" si="0"/>
        <v>113556.66063</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169189.22</v>
      </c>
      <c r="D149" s="1">
        <f>'PR-RAS'!E153</f>
        <v>228638.45</v>
      </c>
      <c r="E149" s="1">
        <v>0</v>
      </c>
      <c r="F149" s="1">
        <v>0</v>
      </c>
      <c r="G149" s="2">
        <f t="shared" si="0"/>
        <v>92716.985759999996</v>
      </c>
      <c r="H149" s="2">
        <f t="shared" si="1"/>
        <v>0.67000000001280569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169189.22</v>
      </c>
      <c r="D150" s="1">
        <f>'PR-RAS'!E154</f>
        <v>228638.45</v>
      </c>
      <c r="E150" s="1">
        <v>0</v>
      </c>
      <c r="F150" s="1">
        <v>0</v>
      </c>
      <c r="G150" s="2">
        <f t="shared" si="0"/>
        <v>93343.451879999993</v>
      </c>
      <c r="H150" s="2">
        <f t="shared" si="1"/>
        <v>0.67000000001280569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13773.38</v>
      </c>
      <c r="D154" s="1">
        <f>'PR-RAS'!E158</f>
        <v>14443.82</v>
      </c>
      <c r="E154" s="1">
        <v>0</v>
      </c>
      <c r="F154" s="1">
        <v>0</v>
      </c>
      <c r="G154" s="2">
        <f t="shared" si="0"/>
        <v>6527.1360599999998</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27916.29</v>
      </c>
      <c r="D155" s="1">
        <f>'PR-RAS'!E159</f>
        <v>37725.43</v>
      </c>
      <c r="E155" s="1">
        <v>0</v>
      </c>
      <c r="F155" s="1">
        <v>0</v>
      </c>
      <c r="G155" s="2">
        <f t="shared" si="0"/>
        <v>15918.541099999999</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27916.29</v>
      </c>
      <c r="D157" s="1">
        <f>'PR-RAS'!E161</f>
        <v>37725.43</v>
      </c>
      <c r="E157" s="1">
        <v>0</v>
      </c>
      <c r="F157" s="1">
        <v>0</v>
      </c>
      <c r="G157" s="2">
        <f t="shared" si="0"/>
        <v>16125.275399999999</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66891.98</v>
      </c>
      <c r="D159" s="1">
        <f>'PR-RAS'!E163</f>
        <v>69082.009999999995</v>
      </c>
      <c r="E159" s="1">
        <v>0</v>
      </c>
      <c r="F159" s="1">
        <v>0</v>
      </c>
      <c r="G159" s="2">
        <f t="shared" si="0"/>
        <v>32398.848000000002</v>
      </c>
      <c r="H159" s="2">
        <f t="shared" si="1"/>
        <v>2.9999999998835847E-2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3820.57</v>
      </c>
      <c r="D160" s="1">
        <f>'PR-RAS'!E164</f>
        <v>6709.27</v>
      </c>
      <c r="E160" s="1">
        <v>0</v>
      </c>
      <c r="F160" s="1">
        <v>0</v>
      </c>
      <c r="G160" s="2">
        <f t="shared" si="0"/>
        <v>2741.0184899999999</v>
      </c>
      <c r="H160" s="2">
        <f t="shared" si="1"/>
        <v>0.70000000000027285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3148.01</v>
      </c>
      <c r="D162" s="1">
        <f>'PR-RAS'!E166</f>
        <v>6157.18</v>
      </c>
      <c r="E162" s="1">
        <v>0</v>
      </c>
      <c r="F162" s="1">
        <v>0</v>
      </c>
      <c r="G162" s="2">
        <f t="shared" si="0"/>
        <v>2489.4415700000004</v>
      </c>
      <c r="H162" s="2">
        <f t="shared" si="1"/>
        <v>0.19000000000050932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672.56</v>
      </c>
      <c r="D163" s="1">
        <f>'PR-RAS'!E167</f>
        <v>552.09</v>
      </c>
      <c r="E163" s="1">
        <v>0</v>
      </c>
      <c r="F163" s="1">
        <v>0</v>
      </c>
      <c r="G163" s="2">
        <f t="shared" si="0"/>
        <v>287.83188000000001</v>
      </c>
      <c r="H163" s="2">
        <f t="shared" si="1"/>
        <v>0.5300000000000864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46735.479999999996</v>
      </c>
      <c r="D165" s="1">
        <f>'PR-RAS'!E169</f>
        <v>39666.71</v>
      </c>
      <c r="E165" s="1">
        <v>0</v>
      </c>
      <c r="F165" s="1">
        <v>0</v>
      </c>
      <c r="G165" s="2">
        <f t="shared" si="0"/>
        <v>20675.299599999998</v>
      </c>
      <c r="H165" s="2">
        <f t="shared" si="1"/>
        <v>0.76999999999679858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6965.97</v>
      </c>
      <c r="D166" s="1">
        <f>'PR-RAS'!E170</f>
        <v>7454.15</v>
      </c>
      <c r="E166" s="1">
        <v>0</v>
      </c>
      <c r="F166" s="1">
        <v>0</v>
      </c>
      <c r="G166" s="2">
        <f t="shared" si="0"/>
        <v>3609.2545500000001</v>
      </c>
      <c r="H166" s="2">
        <f t="shared" si="1"/>
        <v>0.17999999999938154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29397.09</v>
      </c>
      <c r="D167" s="1">
        <f>'PR-RAS'!E171</f>
        <v>19696.330000000002</v>
      </c>
      <c r="E167" s="1">
        <v>0</v>
      </c>
      <c r="F167" s="1">
        <v>0</v>
      </c>
      <c r="G167" s="2">
        <f t="shared" si="0"/>
        <v>11419.0985</v>
      </c>
      <c r="H167" s="2">
        <f t="shared" si="1"/>
        <v>0.42000000000189175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9675.99</v>
      </c>
      <c r="D168" s="1">
        <f>'PR-RAS'!E172</f>
        <v>9690.06</v>
      </c>
      <c r="E168" s="1">
        <v>0</v>
      </c>
      <c r="F168" s="1">
        <v>0</v>
      </c>
      <c r="G168" s="2">
        <f t="shared" si="0"/>
        <v>4852.3703700000005</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573.02</v>
      </c>
      <c r="D170" s="1">
        <f>'PR-RAS'!E174</f>
        <v>2711.89</v>
      </c>
      <c r="E170" s="1">
        <v>0</v>
      </c>
      <c r="F170" s="1">
        <v>0</v>
      </c>
      <c r="G170" s="2">
        <f t="shared" si="0"/>
        <v>1013.4591999999999</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123.41</v>
      </c>
      <c r="D172" s="1">
        <f>'PR-RAS'!E176</f>
        <v>114.28</v>
      </c>
      <c r="E172" s="1">
        <v>0</v>
      </c>
      <c r="F172" s="1">
        <v>0</v>
      </c>
      <c r="G172" s="2">
        <f t="shared" si="0"/>
        <v>60.186870000000006</v>
      </c>
      <c r="H172" s="2">
        <f t="shared" si="1"/>
        <v>0.68999999999999773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12620.69</v>
      </c>
      <c r="D173" s="1">
        <f>'PR-RAS'!E177</f>
        <v>16628.86</v>
      </c>
      <c r="E173" s="1">
        <v>0</v>
      </c>
      <c r="F173" s="1">
        <v>0</v>
      </c>
      <c r="G173" s="2">
        <f t="shared" si="0"/>
        <v>7891.0865199999998</v>
      </c>
      <c r="H173" s="2">
        <f t="shared" si="1"/>
        <v>0.44999999999890861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1145.26</v>
      </c>
      <c r="D174" s="1">
        <f>'PR-RAS'!E178</f>
        <v>1503.85</v>
      </c>
      <c r="E174" s="1">
        <v>0</v>
      </c>
      <c r="F174" s="1">
        <v>0</v>
      </c>
      <c r="G174" s="2">
        <f t="shared" si="0"/>
        <v>718.4620799999999</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5018.5</v>
      </c>
      <c r="D175" s="1">
        <f>'PR-RAS'!E179</f>
        <v>6194.8</v>
      </c>
      <c r="E175" s="1">
        <v>0</v>
      </c>
      <c r="F175" s="1">
        <v>0</v>
      </c>
      <c r="G175" s="2">
        <f t="shared" si="0"/>
        <v>3029.0093999999995</v>
      </c>
      <c r="H175" s="2">
        <f t="shared" si="1"/>
        <v>0.6999999999998181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2580.4899999999998</v>
      </c>
      <c r="D177" s="1">
        <f>'PR-RAS'!E181</f>
        <v>3114.82</v>
      </c>
      <c r="E177" s="1">
        <v>0</v>
      </c>
      <c r="F177" s="1">
        <v>0</v>
      </c>
      <c r="G177" s="2">
        <f t="shared" si="0"/>
        <v>1550.5828800000002</v>
      </c>
      <c r="H177" s="2">
        <f t="shared" si="1"/>
        <v>0.66999999999961801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1241.8399999999999</v>
      </c>
      <c r="D179" s="1">
        <f>'PR-RAS'!E183</f>
        <v>1329.94</v>
      </c>
      <c r="E179" s="1">
        <v>0</v>
      </c>
      <c r="F179" s="1">
        <v>0</v>
      </c>
      <c r="G179" s="2">
        <f t="shared" si="0"/>
        <v>694.50616000000002</v>
      </c>
      <c r="H179" s="2">
        <f t="shared" si="1"/>
        <v>0.22000000000002728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1597.42</v>
      </c>
      <c r="D180" s="1">
        <f>'PR-RAS'!E184</f>
        <v>1913.7</v>
      </c>
      <c r="E180" s="1">
        <v>0</v>
      </c>
      <c r="F180" s="1">
        <v>0</v>
      </c>
      <c r="G180" s="2">
        <f t="shared" si="0"/>
        <v>971.04277999999988</v>
      </c>
      <c r="H180" s="2">
        <f t="shared" si="1"/>
        <v>0.72000000000002728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734.96</v>
      </c>
      <c r="D181" s="1">
        <f>'PR-RAS'!E185</f>
        <v>2299.92</v>
      </c>
      <c r="E181" s="1">
        <v>0</v>
      </c>
      <c r="F181" s="1">
        <v>0</v>
      </c>
      <c r="G181" s="2">
        <f t="shared" si="0"/>
        <v>960.26400000000001</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302.22000000000003</v>
      </c>
      <c r="D182" s="1">
        <f>'PR-RAS'!E186</f>
        <v>271.83</v>
      </c>
      <c r="E182" s="1">
        <v>0</v>
      </c>
      <c r="F182" s="1">
        <v>0</v>
      </c>
      <c r="G182" s="2">
        <f t="shared" si="0"/>
        <v>153.10427999999999</v>
      </c>
      <c r="H182" s="2">
        <f t="shared" si="1"/>
        <v>0.3900000000000432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3715.24</v>
      </c>
      <c r="D184" s="1">
        <f>'PR-RAS'!E188</f>
        <v>6077.1699999999992</v>
      </c>
      <c r="E184" s="1">
        <v>0</v>
      </c>
      <c r="F184" s="1">
        <v>0</v>
      </c>
      <c r="G184" s="2">
        <f t="shared" si="0"/>
        <v>2904.1331399999995</v>
      </c>
      <c r="H184" s="2">
        <f t="shared" si="1"/>
        <v>0.40999999999894499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2410.06</v>
      </c>
      <c r="D185" s="1">
        <f>'PR-RAS'!E189</f>
        <v>2792</v>
      </c>
      <c r="E185" s="1">
        <v>0</v>
      </c>
      <c r="F185" s="1">
        <v>0</v>
      </c>
      <c r="G185" s="2">
        <f t="shared" si="0"/>
        <v>1470.9070399999998</v>
      </c>
      <c r="H185" s="2">
        <f t="shared" si="1"/>
        <v>5.999999999994543E-2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1303.8499999999999</v>
      </c>
      <c r="D186" s="1">
        <f>'PR-RAS'!E190</f>
        <v>1457.24</v>
      </c>
      <c r="E186" s="1">
        <v>0</v>
      </c>
      <c r="F186" s="1">
        <v>0</v>
      </c>
      <c r="G186" s="2">
        <f t="shared" si="0"/>
        <v>780.39104999999995</v>
      </c>
      <c r="H186" s="2">
        <f t="shared" si="1"/>
        <v>0.39000000000010004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964.28</v>
      </c>
      <c r="E187" s="1">
        <v>0</v>
      </c>
      <c r="F187" s="1">
        <v>0</v>
      </c>
      <c r="G187" s="2">
        <f t="shared" si="0"/>
        <v>358.71215999999998</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1.33</v>
      </c>
      <c r="D189" s="1">
        <f>'PR-RAS'!E193</f>
        <v>709.17</v>
      </c>
      <c r="E189" s="1">
        <v>0</v>
      </c>
      <c r="F189" s="1">
        <v>0</v>
      </c>
      <c r="G189" s="2">
        <f t="shared" si="0"/>
        <v>266.89795999999996</v>
      </c>
      <c r="H189" s="2">
        <f t="shared" si="1"/>
        <v>0.49999999999995914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154.47999999999999</v>
      </c>
      <c r="E191" s="1">
        <v>0</v>
      </c>
      <c r="F191" s="1">
        <v>0</v>
      </c>
      <c r="G191" s="2">
        <f t="shared" si="0"/>
        <v>58.702399999999997</v>
      </c>
      <c r="H191" s="2">
        <f t="shared" si="1"/>
        <v>0.47999999999998977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666.61</v>
      </c>
      <c r="D192" s="1">
        <f>'PR-RAS'!E196</f>
        <v>812.19999999999993</v>
      </c>
      <c r="E192" s="1">
        <v>0</v>
      </c>
      <c r="F192" s="1">
        <v>0</v>
      </c>
      <c r="G192" s="2">
        <f t="shared" si="0"/>
        <v>437.58290999999997</v>
      </c>
      <c r="H192" s="2">
        <f t="shared" si="1"/>
        <v>0.58999999999991815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666.61</v>
      </c>
      <c r="D206" s="1">
        <f>'PR-RAS'!E210</f>
        <v>812.19999999999993</v>
      </c>
      <c r="E206" s="1">
        <v>0</v>
      </c>
      <c r="F206" s="1">
        <v>0</v>
      </c>
      <c r="G206" s="2">
        <f t="shared" si="0"/>
        <v>469.65704999999991</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666.61</v>
      </c>
      <c r="D207" s="1">
        <f>'PR-RAS'!E211</f>
        <v>811.17</v>
      </c>
      <c r="E207" s="1">
        <v>0</v>
      </c>
      <c r="F207" s="1">
        <v>0</v>
      </c>
      <c r="G207" s="2">
        <f t="shared" si="0"/>
        <v>471.52369999999996</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1.03</v>
      </c>
      <c r="E209" s="1">
        <v>0</v>
      </c>
      <c r="F209" s="1">
        <v>0</v>
      </c>
      <c r="G209" s="2">
        <f t="shared" si="0"/>
        <v>0.42847999999999997</v>
      </c>
      <c r="H209" s="2">
        <f t="shared" si="1"/>
        <v>3.0000000000000027E-2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278437.48</v>
      </c>
      <c r="D285" s="1">
        <f>'PR-RAS'!E289</f>
        <v>350701.91000000003</v>
      </c>
      <c r="E285" s="1">
        <v>0</v>
      </c>
      <c r="F285" s="1">
        <v>0</v>
      </c>
      <c r="G285" s="2">
        <f t="shared" si="8"/>
        <v>278274.92920000001</v>
      </c>
      <c r="H285" s="2">
        <f t="shared" si="9"/>
        <v>0.56999999994877726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49941.890000000014</v>
      </c>
      <c r="D286" s="1">
        <f>'PR-RAS'!E290</f>
        <v>4135.0499999999884</v>
      </c>
      <c r="E286" s="1">
        <v>0</v>
      </c>
      <c r="F286" s="1">
        <v>0</v>
      </c>
      <c r="G286" s="2">
        <f t="shared" si="8"/>
        <v>16590.417149999997</v>
      </c>
      <c r="H286" s="2">
        <f t="shared" si="9"/>
        <v>0.15999999997438863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50945.05</v>
      </c>
      <c r="E288" s="1">
        <v>0</v>
      </c>
      <c r="F288" s="1">
        <v>0</v>
      </c>
      <c r="G288" s="2">
        <f t="shared" si="8"/>
        <v>29242.458699999999</v>
      </c>
      <c r="H288" s="2">
        <f t="shared" si="9"/>
        <v>5.0000000002910383E-2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20839.669999999998</v>
      </c>
      <c r="D289" s="1">
        <f>'PR-RAS'!E293</f>
        <v>0</v>
      </c>
      <c r="E289" s="1">
        <v>0</v>
      </c>
      <c r="F289" s="1">
        <v>0</v>
      </c>
      <c r="G289" s="2">
        <f t="shared" si="8"/>
        <v>6001.824959999999</v>
      </c>
      <c r="H289" s="2">
        <f t="shared" si="9"/>
        <v>0.33000000000174623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10476.82</v>
      </c>
      <c r="D290" s="1">
        <f>'PR-RAS'!E294</f>
        <v>10866.98</v>
      </c>
      <c r="E290" s="1">
        <v>0</v>
      </c>
      <c r="F290" s="1">
        <v>0</v>
      </c>
      <c r="G290" s="2">
        <f t="shared" si="8"/>
        <v>9308.9154199999994</v>
      </c>
      <c r="H290" s="2">
        <f t="shared" si="9"/>
        <v>0.2000000000007276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7571.82</v>
      </c>
      <c r="E345" s="1">
        <v>0</v>
      </c>
      <c r="F345" s="1">
        <v>0</v>
      </c>
      <c r="G345" s="2">
        <f t="shared" si="8"/>
        <v>5209.4121599999989</v>
      </c>
      <c r="H345" s="2">
        <f t="shared" si="9"/>
        <v>0.18000000000029104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7571.82</v>
      </c>
      <c r="E358" s="1">
        <v>0</v>
      </c>
      <c r="F358" s="1">
        <v>0</v>
      </c>
      <c r="G358" s="2">
        <f t="shared" si="8"/>
        <v>5406.2794799999992</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6754.32</v>
      </c>
      <c r="E364" s="1">
        <v>0</v>
      </c>
      <c r="F364" s="1">
        <v>0</v>
      </c>
      <c r="G364" s="2">
        <f t="shared" si="8"/>
        <v>4903.6363199999996</v>
      </c>
      <c r="H364" s="2">
        <f t="shared" si="9"/>
        <v>0.31999999999970896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6754.32</v>
      </c>
      <c r="E365" s="1">
        <v>0</v>
      </c>
      <c r="F365" s="1">
        <v>0</v>
      </c>
      <c r="G365" s="2">
        <f t="shared" si="8"/>
        <v>4917.1449599999996</v>
      </c>
      <c r="H365" s="2">
        <f t="shared" si="9"/>
        <v>0.31999999999970896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817.5</v>
      </c>
      <c r="E386" s="1">
        <v>0</v>
      </c>
      <c r="F386" s="1">
        <v>0</v>
      </c>
      <c r="G386" s="2">
        <f t="shared" si="8"/>
        <v>629.47500000000002</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817.5</v>
      </c>
      <c r="E388" s="1">
        <v>0</v>
      </c>
      <c r="F388" s="1">
        <v>0</v>
      </c>
      <c r="G388" s="2">
        <f t="shared" si="8"/>
        <v>632.745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7571.82</v>
      </c>
      <c r="E403" s="1">
        <v>0</v>
      </c>
      <c r="F403" s="1">
        <v>0</v>
      </c>
      <c r="G403" s="2">
        <f t="shared" si="8"/>
        <v>6087.7432799999997</v>
      </c>
      <c r="H403" s="2">
        <f t="shared" si="9"/>
        <v>0.18000000000029104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21450.720000000001</v>
      </c>
      <c r="E405" s="1">
        <v>0</v>
      </c>
      <c r="F405" s="1">
        <v>0</v>
      </c>
      <c r="G405" s="2">
        <f t="shared" si="8"/>
        <v>17332.181760000003</v>
      </c>
      <c r="H405" s="2">
        <f t="shared" si="9"/>
        <v>0.27999999999883585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328379.37</v>
      </c>
      <c r="D407" s="1">
        <f>'PR-RAS'!E412</f>
        <v>354836.96</v>
      </c>
      <c r="E407" s="1">
        <v>0</v>
      </c>
      <c r="F407" s="1">
        <v>0</v>
      </c>
      <c r="G407" s="2">
        <f t="shared" si="8"/>
        <v>421449.63574000006</v>
      </c>
      <c r="H407" s="2">
        <f t="shared" si="9"/>
        <v>0.40999999997438863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278437.48</v>
      </c>
      <c r="D408" s="1">
        <f>'PR-RAS'!E413</f>
        <v>358273.73000000004</v>
      </c>
      <c r="E408" s="1">
        <v>0</v>
      </c>
      <c r="F408" s="1">
        <v>0</v>
      </c>
      <c r="G408" s="2">
        <f t="shared" si="8"/>
        <v>404958.87057999999</v>
      </c>
      <c r="H408" s="2">
        <f t="shared" si="9"/>
        <v>0.74999999994179234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49941.890000000014</v>
      </c>
      <c r="D409" s="1">
        <f>'PR-RAS'!E414</f>
        <v>0</v>
      </c>
      <c r="E409" s="1">
        <v>0</v>
      </c>
      <c r="F409" s="1">
        <v>0</v>
      </c>
      <c r="G409" s="2">
        <f t="shared" si="8"/>
        <v>20376.291120000005</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3436.7700000000186</v>
      </c>
      <c r="E410" s="1">
        <v>0</v>
      </c>
      <c r="F410" s="1">
        <v>0</v>
      </c>
      <c r="G410" s="2">
        <f t="shared" si="8"/>
        <v>2811.2778600000152</v>
      </c>
      <c r="H410" s="2">
        <f t="shared" si="9"/>
        <v>0.22999999998137355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29494.33</v>
      </c>
      <c r="E411" s="1">
        <v>0</v>
      </c>
      <c r="F411" s="1">
        <v>0</v>
      </c>
      <c r="G411" s="2">
        <f t="shared" si="8"/>
        <v>24185.350600000002</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20839.669999999998</v>
      </c>
      <c r="D412" s="1">
        <f>'PR-RAS'!E417</f>
        <v>0</v>
      </c>
      <c r="E412" s="1">
        <v>0</v>
      </c>
      <c r="F412" s="1">
        <v>0</v>
      </c>
      <c r="G412" s="2">
        <f t="shared" si="8"/>
        <v>8565.1043699999991</v>
      </c>
      <c r="H412" s="2">
        <f t="shared" si="9"/>
        <v>0.33000000000174623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10476.82</v>
      </c>
      <c r="D413" s="1">
        <f>'PR-RAS'!E418</f>
        <v>10866.98</v>
      </c>
      <c r="E413" s="1">
        <v>0</v>
      </c>
      <c r="F413" s="1">
        <v>0</v>
      </c>
      <c r="G413" s="2">
        <f t="shared" si="8"/>
        <v>13270.841359999999</v>
      </c>
      <c r="H413" s="2">
        <f t="shared" si="9"/>
        <v>0.2000000000007276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328379.37</v>
      </c>
      <c r="D633" s="1">
        <f>'PR-RAS'!E639</f>
        <v>354836.96</v>
      </c>
      <c r="E633" s="1">
        <v>0</v>
      </c>
      <c r="F633" s="1">
        <v>0</v>
      </c>
      <c r="G633" s="2">
        <f t="shared" si="10"/>
        <v>656049.67928000004</v>
      </c>
      <c r="H633" s="2">
        <f t="shared" si="11"/>
        <v>0.40999999997438863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278437.48</v>
      </c>
      <c r="D634" s="1">
        <f>'PR-RAS'!E640</f>
        <v>358273.73000000004</v>
      </c>
      <c r="E634" s="1">
        <v>0</v>
      </c>
      <c r="F634" s="1">
        <v>0</v>
      </c>
      <c r="G634" s="2">
        <f t="shared" si="10"/>
        <v>629825.4670200001</v>
      </c>
      <c r="H634" s="2">
        <f t="shared" si="11"/>
        <v>0.74999999994179234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49941.890000000014</v>
      </c>
      <c r="D635" s="1">
        <f>'PR-RAS'!E641</f>
        <v>0</v>
      </c>
      <c r="E635" s="1">
        <v>0</v>
      </c>
      <c r="F635" s="1">
        <v>0</v>
      </c>
      <c r="G635" s="2">
        <f t="shared" si="10"/>
        <v>31663.158260000011</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3436.7700000000186</v>
      </c>
      <c r="E636" s="1">
        <v>0</v>
      </c>
      <c r="F636" s="1">
        <v>0</v>
      </c>
      <c r="G636" s="2">
        <f t="shared" si="10"/>
        <v>4364.6979000000238</v>
      </c>
      <c r="H636" s="2">
        <f t="shared" si="11"/>
        <v>0.22999999998137355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29494.33</v>
      </c>
      <c r="E637" s="1">
        <v>0</v>
      </c>
      <c r="F637" s="1">
        <v>0</v>
      </c>
      <c r="G637" s="2">
        <f t="shared" si="10"/>
        <v>37516.787759999999</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20839.669999999998</v>
      </c>
      <c r="D638" s="1">
        <f>'PR-RAS'!E644</f>
        <v>0</v>
      </c>
      <c r="E638" s="1">
        <v>0</v>
      </c>
      <c r="F638" s="1">
        <v>0</v>
      </c>
      <c r="G638" s="2">
        <f t="shared" si="10"/>
        <v>13274.869789999999</v>
      </c>
      <c r="H638" s="2">
        <f t="shared" si="11"/>
        <v>0.33000000000174623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29102.220000000016</v>
      </c>
      <c r="D639" s="1">
        <f>'PR-RAS'!E645</f>
        <v>26057.559999999983</v>
      </c>
      <c r="E639" s="1">
        <v>0</v>
      </c>
      <c r="F639" s="1">
        <v>0</v>
      </c>
      <c r="G639" s="2">
        <f t="shared" si="10"/>
        <v>51816.662919999988</v>
      </c>
      <c r="H639" s="2">
        <f t="shared" si="11"/>
        <v>0.66000000003259629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20613.23</v>
      </c>
      <c r="D641" s="1">
        <f>'PR-RAS'!E647</f>
        <v>27754.400000000001</v>
      </c>
      <c r="E641" s="1">
        <v>0</v>
      </c>
      <c r="F641" s="1">
        <v>0</v>
      </c>
      <c r="G641" s="2">
        <f t="shared" si="10"/>
        <v>48718.099199999997</v>
      </c>
      <c r="H641" s="2">
        <f t="shared" si="11"/>
        <v>0.63000000000101863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7985.98</v>
      </c>
      <c r="D642" s="1">
        <f>'PR-RAS'!E649</f>
        <v>35061.910000000003</v>
      </c>
      <c r="E642" s="1">
        <v>0</v>
      </c>
      <c r="F642" s="1">
        <v>0</v>
      </c>
      <c r="G642" s="2">
        <f t="shared" si="10"/>
        <v>50068.381800000003</v>
      </c>
      <c r="H642" s="2">
        <f t="shared" si="11"/>
        <v>0.1099999999969441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327906.14</v>
      </c>
      <c r="D643" s="1">
        <f>'PR-RAS'!E650</f>
        <v>355173.6</v>
      </c>
      <c r="E643" s="1">
        <v>0</v>
      </c>
      <c r="F643" s="1">
        <v>0</v>
      </c>
      <c r="G643" s="2">
        <f t="shared" si="10"/>
        <v>666558.64428000001</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300830.21000000002</v>
      </c>
      <c r="D644" s="1">
        <f>'PR-RAS'!E651</f>
        <v>360014.08000000002</v>
      </c>
      <c r="E644" s="1">
        <v>0</v>
      </c>
      <c r="F644" s="1">
        <v>0</v>
      </c>
      <c r="G644" s="2">
        <f t="shared" si="10"/>
        <v>656411.93191000004</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35061.909999999974</v>
      </c>
      <c r="D645" s="1">
        <f>'PR-RAS'!E652</f>
        <v>30221.429999999993</v>
      </c>
      <c r="E645" s="1">
        <v>0</v>
      </c>
      <c r="F645" s="1">
        <v>0</v>
      </c>
      <c r="G645" s="2">
        <f t="shared" si="10"/>
        <v>61505.071879999974</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19</v>
      </c>
      <c r="E647" s="1">
        <v>0</v>
      </c>
      <c r="F647" s="1">
        <v>0</v>
      </c>
      <c r="G647" s="2">
        <f t="shared" si="10"/>
        <v>36.176000000000002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16</v>
      </c>
      <c r="E649" s="1">
        <v>0</v>
      </c>
      <c r="F649" s="1">
        <v>0</v>
      </c>
      <c r="G649" s="2">
        <f t="shared" si="10"/>
        <v>30.456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921.6</v>
      </c>
      <c r="D668" s="1">
        <f>'PR-RAS'!E675</f>
        <v>979.2</v>
      </c>
      <c r="E668" s="1">
        <v>0</v>
      </c>
      <c r="F668" s="1">
        <v>0</v>
      </c>
      <c r="G668" s="2">
        <f t="shared" si="10"/>
        <v>1920.96</v>
      </c>
      <c r="H668" s="2">
        <f t="shared" si="11"/>
        <v>0.60000000000002274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87546.01</v>
      </c>
      <c r="D703" s="1">
        <f>'PR-RAS'!E710</f>
        <v>98001.74</v>
      </c>
      <c r="E703" s="1">
        <v>0</v>
      </c>
      <c r="F703" s="1">
        <v>0</v>
      </c>
      <c r="G703" s="2">
        <f t="shared" si="10"/>
        <v>199051.74197999999</v>
      </c>
      <c r="H703" s="2">
        <f t="shared" si="11"/>
        <v>0.26999999998952262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3148.01</v>
      </c>
      <c r="D711" s="1">
        <f>'PR-RAS'!E718</f>
        <v>6157.18</v>
      </c>
      <c r="E711" s="1">
        <v>0</v>
      </c>
      <c r="F711" s="1">
        <v>0</v>
      </c>
      <c r="G711" s="2">
        <f t="shared" si="10"/>
        <v>10978.2827</v>
      </c>
      <c r="H711" s="2">
        <f t="shared" si="11"/>
        <v>0.19000000000050932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571.84</v>
      </c>
      <c r="D713" s="1">
        <f>'PR-RAS'!E720</f>
        <v>716.08</v>
      </c>
      <c r="E713" s="1">
        <v>0</v>
      </c>
      <c r="F713" s="1">
        <v>0</v>
      </c>
      <c r="G713" s="2">
        <f t="shared" si="10"/>
        <v>1426.848</v>
      </c>
      <c r="H713" s="2">
        <f t="shared" si="11"/>
        <v>0.24000000000000909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2410.06</v>
      </c>
      <c r="D718" s="1">
        <f>'PR-RAS'!E725</f>
        <v>2792</v>
      </c>
      <c r="E718" s="1">
        <v>0</v>
      </c>
      <c r="F718" s="1">
        <v>0</v>
      </c>
      <c r="G718" s="2">
        <f t="shared" si="10"/>
        <v>5731.7410199999995</v>
      </c>
      <c r="H718" s="2">
        <f t="shared" si="11"/>
        <v>5.999999999994543E-2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920.05</v>
      </c>
      <c r="D719" s="1">
        <f>'PR-RAS'!E726</f>
        <v>966.34</v>
      </c>
      <c r="E719" s="1">
        <v>0</v>
      </c>
      <c r="F719" s="1">
        <v>0</v>
      </c>
      <c r="G719" s="2">
        <f t="shared" si="10"/>
        <v>2048.2601399999999</v>
      </c>
      <c r="H719" s="2">
        <f t="shared" si="11"/>
        <v>0.38999999999998636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135653.40000000002</v>
      </c>
      <c r="D984" s="6">
        <f>BILANCA!E6</f>
        <v>122424.12999999999</v>
      </c>
      <c r="E984" s="6">
        <v>0</v>
      </c>
      <c r="F984" s="6">
        <v>0</v>
      </c>
      <c r="G984" s="7">
        <f t="shared" ref="G984:G1241" si="22">B984/1000*C984+B984/500*D984</f>
        <v>380.50166000000002</v>
      </c>
      <c r="H984" s="7">
        <f t="shared" si="19"/>
        <v>0.53000000001338776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69452.580000000016</v>
      </c>
      <c r="D985" s="1">
        <f>BILANCA!E7</f>
        <v>53581.319999999992</v>
      </c>
      <c r="E985" s="1">
        <v>0</v>
      </c>
      <c r="F985" s="1">
        <v>0</v>
      </c>
      <c r="G985" s="2">
        <f t="shared" si="22"/>
        <v>353.23043999999999</v>
      </c>
      <c r="H985" s="2">
        <f t="shared" si="19"/>
        <v>0.73999999997613486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69452.580000000016</v>
      </c>
      <c r="D990" s="1">
        <f>BILANCA!E12</f>
        <v>53581.319999999992</v>
      </c>
      <c r="E990" s="1">
        <v>0</v>
      </c>
      <c r="F990" s="1">
        <v>0</v>
      </c>
      <c r="G990" s="2">
        <f t="shared" si="22"/>
        <v>1236.30654</v>
      </c>
      <c r="H990" s="2">
        <f t="shared" si="19"/>
        <v>0.73999999997613486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66054.040000000023</v>
      </c>
      <c r="D997" s="1">
        <f>BILANCA!E19</f>
        <v>50598.819999999992</v>
      </c>
      <c r="E997" s="1">
        <v>0</v>
      </c>
      <c r="F997" s="1">
        <v>0</v>
      </c>
      <c r="G997" s="2">
        <f t="shared" si="22"/>
        <v>2341.5235200000002</v>
      </c>
      <c r="H997" s="2">
        <f t="shared" si="19"/>
        <v>0.22000000003026798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65783.850000000006</v>
      </c>
      <c r="D998" s="1">
        <f>BILANCA!E20</f>
        <v>72538.17</v>
      </c>
      <c r="E998" s="1">
        <v>0</v>
      </c>
      <c r="F998" s="1">
        <v>0</v>
      </c>
      <c r="G998" s="2">
        <f t="shared" si="22"/>
        <v>3162.9028499999999</v>
      </c>
      <c r="H998" s="2">
        <f t="shared" si="19"/>
        <v>0.319999999992433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2105.3200000000002</v>
      </c>
      <c r="D999" s="1">
        <f>BILANCA!E21</f>
        <v>2105.3200000000002</v>
      </c>
      <c r="E999" s="1">
        <v>0</v>
      </c>
      <c r="F999" s="1">
        <v>0</v>
      </c>
      <c r="G999" s="2">
        <f t="shared" si="22"/>
        <v>101.05536000000001</v>
      </c>
      <c r="H999" s="2">
        <f t="shared" si="19"/>
        <v>0.64000000000032742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4753.6899999999996</v>
      </c>
      <c r="D1003" s="1">
        <f>BILANCA!E25</f>
        <v>4753.6899999999996</v>
      </c>
      <c r="E1003" s="1">
        <v>0</v>
      </c>
      <c r="F1003" s="1">
        <v>0</v>
      </c>
      <c r="G1003" s="2">
        <f t="shared" si="22"/>
        <v>285.22139999999996</v>
      </c>
      <c r="H1003" s="2">
        <f t="shared" si="19"/>
        <v>0.62000000000080036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59947.13</v>
      </c>
      <c r="D1004" s="1">
        <f>BILANCA!E26</f>
        <v>59947.13</v>
      </c>
      <c r="E1004" s="1">
        <v>0</v>
      </c>
      <c r="F1004" s="1">
        <v>0</v>
      </c>
      <c r="G1004" s="2">
        <f t="shared" si="22"/>
        <v>3776.6691900000005</v>
      </c>
      <c r="H1004" s="2">
        <f t="shared" si="19"/>
        <v>0.25999999999476131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66535.95</v>
      </c>
      <c r="D1006" s="1">
        <f>BILANCA!E28</f>
        <v>88745.49</v>
      </c>
      <c r="E1006" s="1">
        <v>0</v>
      </c>
      <c r="F1006" s="1">
        <v>0</v>
      </c>
      <c r="G1006" s="2">
        <f t="shared" si="22"/>
        <v>5612.6193899999998</v>
      </c>
      <c r="H1006" s="2">
        <f t="shared" si="19"/>
        <v>0.54000000000814907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3398.54</v>
      </c>
      <c r="D1023" s="1">
        <f>BILANCA!E45</f>
        <v>2982.5</v>
      </c>
      <c r="E1023" s="1">
        <v>0</v>
      </c>
      <c r="F1023" s="1">
        <v>0</v>
      </c>
      <c r="G1023" s="2">
        <f t="shared" si="22"/>
        <v>374.54160000000002</v>
      </c>
      <c r="H1023" s="2">
        <f t="shared" si="19"/>
        <v>0.96000000000003638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817.5</v>
      </c>
      <c r="E1025" s="1">
        <v>0</v>
      </c>
      <c r="F1025" s="1">
        <v>0</v>
      </c>
      <c r="G1025" s="2">
        <f t="shared" si="22"/>
        <v>68.67</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6894.95</v>
      </c>
      <c r="D1027" s="1">
        <f>BILANCA!E49</f>
        <v>6894.95</v>
      </c>
      <c r="E1027" s="1">
        <v>0</v>
      </c>
      <c r="F1027" s="1">
        <v>0</v>
      </c>
      <c r="G1027" s="2">
        <f t="shared" si="22"/>
        <v>910.13339999999994</v>
      </c>
      <c r="H1027" s="2">
        <f t="shared" si="19"/>
        <v>0.1000000000003638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3496.41</v>
      </c>
      <c r="D1028" s="1">
        <f>BILANCA!E50</f>
        <v>4729.95</v>
      </c>
      <c r="E1028" s="1">
        <v>0</v>
      </c>
      <c r="F1028" s="1">
        <v>0</v>
      </c>
      <c r="G1028" s="2">
        <f t="shared" si="22"/>
        <v>583.03395</v>
      </c>
      <c r="H1028" s="2">
        <f t="shared" si="19"/>
        <v>0.46000000000003638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24788.6</v>
      </c>
      <c r="D1032" s="1">
        <f>BILANCA!E54</f>
        <v>27500.49</v>
      </c>
      <c r="E1032" s="1">
        <v>0</v>
      </c>
      <c r="F1032" s="1">
        <v>0</v>
      </c>
      <c r="G1032" s="2">
        <f t="shared" si="22"/>
        <v>3909.6894200000002</v>
      </c>
      <c r="H1032" s="2">
        <f t="shared" si="19"/>
        <v>0.8900000000030559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24788.6</v>
      </c>
      <c r="D1033" s="1">
        <f>BILANCA!E55</f>
        <v>27500.49</v>
      </c>
      <c r="E1033" s="1">
        <v>0</v>
      </c>
      <c r="F1033" s="1">
        <v>0</v>
      </c>
      <c r="G1033" s="2">
        <f t="shared" si="22"/>
        <v>3989.4790000000003</v>
      </c>
      <c r="H1033" s="2">
        <f t="shared" si="19"/>
        <v>0.8900000000030559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66200.820000000007</v>
      </c>
      <c r="D1046" s="1">
        <f>BILANCA!E68</f>
        <v>68842.81</v>
      </c>
      <c r="E1046" s="1">
        <v>0</v>
      </c>
      <c r="F1046" s="1">
        <v>0</v>
      </c>
      <c r="G1046" s="2">
        <f t="shared" si="22"/>
        <v>12844.845720000001</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35061.910000000003</v>
      </c>
      <c r="D1047" s="1">
        <f>BILANCA!E69</f>
        <v>30221.43</v>
      </c>
      <c r="E1047" s="1">
        <v>0</v>
      </c>
      <c r="F1047" s="1">
        <v>0</v>
      </c>
      <c r="G1047" s="2">
        <f t="shared" si="22"/>
        <v>6112.3052800000005</v>
      </c>
      <c r="H1047" s="2">
        <f t="shared" si="19"/>
        <v>0.51999999999679858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35061.910000000003</v>
      </c>
      <c r="D1048" s="1">
        <f>BILANCA!E70</f>
        <v>30221.43</v>
      </c>
      <c r="E1048" s="1">
        <v>0</v>
      </c>
      <c r="F1048" s="1">
        <v>0</v>
      </c>
      <c r="G1048" s="2">
        <f t="shared" si="22"/>
        <v>6207.81005</v>
      </c>
      <c r="H1048" s="2">
        <f t="shared" si="19"/>
        <v>0.51999999999679858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35061.910000000003</v>
      </c>
      <c r="D1050" s="1">
        <f>BILANCA!E72</f>
        <v>30221.43</v>
      </c>
      <c r="E1050" s="1">
        <v>0</v>
      </c>
      <c r="F1050" s="1">
        <v>0</v>
      </c>
      <c r="G1050" s="2">
        <f t="shared" si="22"/>
        <v>6398.819590000001</v>
      </c>
      <c r="H1050" s="2">
        <f t="shared" si="19"/>
        <v>0.51999999999679858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48.86</v>
      </c>
      <c r="D1056" s="1">
        <f>BILANCA!E78</f>
        <v>0</v>
      </c>
      <c r="E1056" s="1">
        <v>0</v>
      </c>
      <c r="F1056" s="1">
        <v>0</v>
      </c>
      <c r="G1056" s="2">
        <f t="shared" si="22"/>
        <v>3.5667799999999996</v>
      </c>
      <c r="H1056" s="2">
        <f t="shared" si="19"/>
        <v>0.14000000000000057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24.06</v>
      </c>
      <c r="D1062" s="1">
        <f>BILANCA!E84</f>
        <v>0</v>
      </c>
      <c r="E1062" s="1">
        <v>0</v>
      </c>
      <c r="F1062" s="1">
        <v>0</v>
      </c>
      <c r="G1062" s="2">
        <f t="shared" si="22"/>
        <v>1.9007399999999999</v>
      </c>
      <c r="H1062" s="2">
        <f t="shared" si="19"/>
        <v>5.9999999999998721E-2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24.8</v>
      </c>
      <c r="D1064" s="1">
        <f>BILANCA!E86</f>
        <v>0</v>
      </c>
      <c r="E1064" s="1">
        <v>0</v>
      </c>
      <c r="F1064" s="1">
        <v>0</v>
      </c>
      <c r="G1064" s="2">
        <f t="shared" si="22"/>
        <v>2.0087999999999999</v>
      </c>
      <c r="H1064" s="2">
        <f t="shared" si="19"/>
        <v>0.19999999999999929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10476.82</v>
      </c>
      <c r="D1124" s="1">
        <f>BILANCA!E146</f>
        <v>10866.98</v>
      </c>
      <c r="E1124" s="1">
        <v>0</v>
      </c>
      <c r="F1124" s="1">
        <v>0</v>
      </c>
      <c r="G1124" s="2">
        <f t="shared" si="22"/>
        <v>4541.7199799999989</v>
      </c>
      <c r="H1124" s="2">
        <f t="shared" si="23"/>
        <v>0.2000000000007276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10476.82</v>
      </c>
      <c r="D1137" s="1">
        <f>BILANCA!E159</f>
        <v>10927.58</v>
      </c>
      <c r="E1137" s="1">
        <v>0</v>
      </c>
      <c r="F1137" s="1">
        <v>0</v>
      </c>
      <c r="G1137" s="2">
        <f t="shared" si="22"/>
        <v>4979.1249200000002</v>
      </c>
      <c r="H1137" s="2">
        <f t="shared" si="23"/>
        <v>0.6000000000003638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60.6</v>
      </c>
      <c r="E1141" s="1">
        <v>0</v>
      </c>
      <c r="F1141" s="1">
        <v>0</v>
      </c>
      <c r="G1141" s="2">
        <f t="shared" si="22"/>
        <v>19.1496</v>
      </c>
      <c r="H1141" s="2">
        <f t="shared" si="23"/>
        <v>0.39999999999999858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20613.23</v>
      </c>
      <c r="D1148" s="1">
        <f>BILANCA!E170</f>
        <v>27754.400000000001</v>
      </c>
      <c r="E1148" s="1">
        <v>0</v>
      </c>
      <c r="F1148" s="1">
        <v>0</v>
      </c>
      <c r="G1148" s="2">
        <f t="shared" si="22"/>
        <v>12560.134950000001</v>
      </c>
      <c r="H1148" s="2">
        <f t="shared" si="23"/>
        <v>0.63000000000101863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20613.23</v>
      </c>
      <c r="D1151" s="1">
        <f>BILANCA!E173</f>
        <v>27754.400000000001</v>
      </c>
      <c r="E1151" s="1">
        <v>0</v>
      </c>
      <c r="F1151" s="1">
        <v>0</v>
      </c>
      <c r="G1151" s="2">
        <f t="shared" si="22"/>
        <v>12788.501040000003</v>
      </c>
      <c r="H1151" s="2">
        <f t="shared" si="23"/>
        <v>0.63000000000101863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135653.4</v>
      </c>
      <c r="D1152" s="1">
        <f>BILANCA!E175</f>
        <v>122424.13</v>
      </c>
      <c r="E1152" s="1">
        <v>0</v>
      </c>
      <c r="F1152" s="1">
        <v>0</v>
      </c>
      <c r="G1152" s="2">
        <f t="shared" si="22"/>
        <v>64304.780540000007</v>
      </c>
      <c r="H1152" s="2">
        <f t="shared" si="23"/>
        <v>0.52999999999883585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26621.780000000002</v>
      </c>
      <c r="D1153" s="1">
        <f>BILANCA!E176</f>
        <v>31918.269999999997</v>
      </c>
      <c r="E1153" s="1">
        <v>0</v>
      </c>
      <c r="F1153" s="1">
        <v>0</v>
      </c>
      <c r="G1153" s="2">
        <f t="shared" si="22"/>
        <v>15377.9144</v>
      </c>
      <c r="H1153" s="2">
        <f t="shared" si="23"/>
        <v>0.48999999999432475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26621.780000000002</v>
      </c>
      <c r="D1154" s="1">
        <f>BILANCA!E177</f>
        <v>31918.269999999997</v>
      </c>
      <c r="E1154" s="1">
        <v>0</v>
      </c>
      <c r="F1154" s="1">
        <v>0</v>
      </c>
      <c r="G1154" s="2">
        <f t="shared" si="22"/>
        <v>15468.372719999999</v>
      </c>
      <c r="H1154" s="2">
        <f t="shared" si="23"/>
        <v>0.48999999999432475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20229.39</v>
      </c>
      <c r="D1155" s="1">
        <f>BILANCA!E178</f>
        <v>27183.759999999998</v>
      </c>
      <c r="E1155" s="1">
        <v>0</v>
      </c>
      <c r="F1155" s="1">
        <v>0</v>
      </c>
      <c r="G1155" s="2">
        <f t="shared" si="22"/>
        <v>12830.668519999999</v>
      </c>
      <c r="H1155" s="2">
        <f t="shared" si="23"/>
        <v>0.63000000000101863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3993.76</v>
      </c>
      <c r="D1156" s="1">
        <f>BILANCA!E179</f>
        <v>3295.6</v>
      </c>
      <c r="E1156" s="1">
        <v>0</v>
      </c>
      <c r="F1156" s="1">
        <v>0</v>
      </c>
      <c r="G1156" s="2">
        <f t="shared" si="22"/>
        <v>1831.1980799999999</v>
      </c>
      <c r="H1156" s="2">
        <f t="shared" si="23"/>
        <v>0.63999999999987267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75.489999999999995</v>
      </c>
      <c r="D1157" s="1">
        <f>BILANCA!E180</f>
        <v>94.74</v>
      </c>
      <c r="E1157" s="1">
        <v>0</v>
      </c>
      <c r="F1157" s="1">
        <v>0</v>
      </c>
      <c r="G1157" s="2">
        <f t="shared" si="22"/>
        <v>46.104779999999991</v>
      </c>
      <c r="H1157" s="2">
        <f t="shared" si="23"/>
        <v>0.75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75.489999999999995</v>
      </c>
      <c r="D1160" s="1">
        <f>BILANCA!E183</f>
        <v>94.74</v>
      </c>
      <c r="E1160" s="1">
        <v>0</v>
      </c>
      <c r="F1160" s="1">
        <v>0</v>
      </c>
      <c r="G1160" s="2">
        <f t="shared" si="22"/>
        <v>46.899689999999993</v>
      </c>
      <c r="H1160" s="2">
        <f t="shared" si="23"/>
        <v>0.75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2323.14</v>
      </c>
      <c r="D1165" s="1">
        <f>BILANCA!E188</f>
        <v>1344.17</v>
      </c>
      <c r="E1165" s="1">
        <v>0</v>
      </c>
      <c r="F1165" s="1">
        <v>0</v>
      </c>
      <c r="G1165" s="2">
        <f t="shared" si="22"/>
        <v>912.08935999999994</v>
      </c>
      <c r="H1165" s="2">
        <f t="shared" si="23"/>
        <v>0.30999999999994543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109031.62</v>
      </c>
      <c r="D1214" s="1">
        <f>BILANCA!E237</f>
        <v>90505.86</v>
      </c>
      <c r="E1214" s="1">
        <v>0</v>
      </c>
      <c r="F1214" s="1">
        <v>0</v>
      </c>
      <c r="G1214" s="2">
        <f t="shared" si="22"/>
        <v>67000.011540000007</v>
      </c>
      <c r="H1214" s="2">
        <f t="shared" si="23"/>
        <v>0.52000000000407454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69452.58</v>
      </c>
      <c r="D1215" s="1">
        <f>BILANCA!E238</f>
        <v>53581.32</v>
      </c>
      <c r="E1215" s="1">
        <v>0</v>
      </c>
      <c r="F1215" s="1">
        <v>0</v>
      </c>
      <c r="G1215" s="2">
        <f t="shared" si="22"/>
        <v>40974.731040000006</v>
      </c>
      <c r="H1215" s="2">
        <f t="shared" si="23"/>
        <v>0.73999999999796273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69452.58</v>
      </c>
      <c r="D1216" s="1">
        <f>BILANCA!E239</f>
        <v>53581.32</v>
      </c>
      <c r="E1216" s="1">
        <v>0</v>
      </c>
      <c r="F1216" s="1">
        <v>0</v>
      </c>
      <c r="G1216" s="2">
        <f t="shared" si="22"/>
        <v>41151.346260000006</v>
      </c>
      <c r="H1216" s="2">
        <f t="shared" si="23"/>
        <v>0.73999999999796273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69452.58</v>
      </c>
      <c r="D1217" s="1">
        <f>BILANCA!E240</f>
        <v>53581.32</v>
      </c>
      <c r="E1217" s="1">
        <v>0</v>
      </c>
      <c r="F1217" s="1">
        <v>0</v>
      </c>
      <c r="G1217" s="2">
        <f t="shared" si="22"/>
        <v>41327.961479999998</v>
      </c>
      <c r="H1217" s="2">
        <f t="shared" si="23"/>
        <v>0.73999999999796273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29102.22</v>
      </c>
      <c r="D1222" s="1">
        <f>BILANCA!E245</f>
        <v>26057.559999999998</v>
      </c>
      <c r="E1222" s="1">
        <v>0</v>
      </c>
      <c r="F1222" s="1">
        <v>0</v>
      </c>
      <c r="G1222" s="2">
        <f t="shared" si="22"/>
        <v>19410.944259999997</v>
      </c>
      <c r="H1222" s="2">
        <f t="shared" si="23"/>
        <v>0.66000000000349246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50552.94</v>
      </c>
      <c r="D1223" s="1">
        <f>BILANCA!E246</f>
        <v>47508.28</v>
      </c>
      <c r="E1223" s="1">
        <v>0</v>
      </c>
      <c r="F1223" s="1">
        <v>0</v>
      </c>
      <c r="G1223" s="2">
        <f t="shared" si="22"/>
        <v>34936.68</v>
      </c>
      <c r="H1223" s="2">
        <f t="shared" si="23"/>
        <v>0.33999999999650754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50552.94</v>
      </c>
      <c r="D1224" s="1">
        <f>BILANCA!E247</f>
        <v>47508.28</v>
      </c>
      <c r="E1224" s="1">
        <v>0</v>
      </c>
      <c r="F1224" s="1">
        <v>0</v>
      </c>
      <c r="G1224" s="2">
        <f t="shared" si="22"/>
        <v>35082.249499999998</v>
      </c>
      <c r="H1224" s="2">
        <f t="shared" si="23"/>
        <v>0.33999999999650754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21450.720000000001</v>
      </c>
      <c r="D1227" s="1">
        <f>BILANCA!E250</f>
        <v>21450.720000000001</v>
      </c>
      <c r="E1227" s="1">
        <v>0</v>
      </c>
      <c r="F1227" s="1">
        <v>0</v>
      </c>
      <c r="G1227" s="2">
        <f t="shared" si="22"/>
        <v>15701.927040000002</v>
      </c>
      <c r="H1227" s="2">
        <f t="shared" si="23"/>
        <v>0.55999999999767169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21450.720000000001</v>
      </c>
      <c r="D1229" s="1">
        <f>BILANCA!E252</f>
        <v>21450.720000000001</v>
      </c>
      <c r="E1229" s="1">
        <v>0</v>
      </c>
      <c r="F1229" s="1">
        <v>0</v>
      </c>
      <c r="G1229" s="2">
        <f t="shared" si="22"/>
        <v>15830.631359999999</v>
      </c>
      <c r="H1229" s="2">
        <f t="shared" si="23"/>
        <v>0.55999999999767169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10476.82</v>
      </c>
      <c r="D1232" s="1">
        <f>BILANCA!E255</f>
        <v>10866.98</v>
      </c>
      <c r="E1232" s="1">
        <v>0</v>
      </c>
      <c r="F1232" s="1">
        <v>0</v>
      </c>
      <c r="G1232" s="2">
        <f t="shared" si="22"/>
        <v>8020.4842200000003</v>
      </c>
      <c r="H1232" s="2">
        <f t="shared" si="23"/>
        <v>0.2000000000007276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1274175.74</v>
      </c>
      <c r="D1236" s="1">
        <f>BILANCA!E259</f>
        <v>1274175.74</v>
      </c>
      <c r="E1236" s="1">
        <v>0</v>
      </c>
      <c r="F1236" s="1">
        <v>0</v>
      </c>
      <c r="G1236" s="2">
        <f t="shared" si="22"/>
        <v>967099.38665999996</v>
      </c>
      <c r="H1236" s="2">
        <f t="shared" si="23"/>
        <v>0.52000000001862645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1274175.74</v>
      </c>
      <c r="D1237" s="1">
        <f>BILANCA!E260</f>
        <v>1274175.74</v>
      </c>
      <c r="E1237" s="1">
        <v>0</v>
      </c>
      <c r="F1237" s="1">
        <v>0</v>
      </c>
      <c r="G1237" s="2">
        <f t="shared" si="22"/>
        <v>970921.91388000012</v>
      </c>
      <c r="H1237" s="2">
        <f t="shared" si="23"/>
        <v>0.52000000001862645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1415.49</v>
      </c>
      <c r="D1240" s="1">
        <f>BILANCA!E264</f>
        <v>895.86</v>
      </c>
      <c r="E1240" s="1">
        <v>0</v>
      </c>
      <c r="F1240" s="1">
        <v>0</v>
      </c>
      <c r="G1240" s="2">
        <f t="shared" si="22"/>
        <v>824.25297</v>
      </c>
      <c r="H1240" s="2">
        <f t="shared" si="23"/>
        <v>0.62999999999999545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9061.33</v>
      </c>
      <c r="D1241" s="1">
        <f>BILANCA!E265</f>
        <v>10031.719999999999</v>
      </c>
      <c r="E1241" s="1">
        <v>0</v>
      </c>
      <c r="F1241" s="1">
        <v>0</v>
      </c>
      <c r="G1241" s="2">
        <f t="shared" si="22"/>
        <v>7514.1906600000002</v>
      </c>
      <c r="H1241" s="2">
        <f t="shared" si="23"/>
        <v>0.61000000000058208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24.8</v>
      </c>
      <c r="D1244" s="1">
        <f>BILANCA!E268</f>
        <v>0</v>
      </c>
      <c r="E1244" s="1">
        <v>0</v>
      </c>
      <c r="F1244" s="1">
        <v>0</v>
      </c>
      <c r="G1244" s="2">
        <f t="shared" si="24"/>
        <v>6.4728000000000003</v>
      </c>
      <c r="H1244" s="2">
        <f t="shared" si="23"/>
        <v>0.19999999999999929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179.04</v>
      </c>
      <c r="D1263" s="1">
        <f>BILANCA!E287</f>
        <v>0</v>
      </c>
      <c r="E1263" s="1">
        <v>0</v>
      </c>
      <c r="F1263" s="1">
        <v>0</v>
      </c>
      <c r="G1263" s="2">
        <f t="shared" si="24"/>
        <v>50.1312</v>
      </c>
      <c r="H1263" s="2">
        <f t="shared" si="23"/>
        <v>3.9999999999992042E-2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26442.74</v>
      </c>
      <c r="D1264" s="1">
        <f>BILANCA!E288</f>
        <v>31918.27</v>
      </c>
      <c r="E1264" s="1">
        <v>0</v>
      </c>
      <c r="F1264" s="1">
        <v>0</v>
      </c>
      <c r="G1264" s="2">
        <f t="shared" si="24"/>
        <v>25368.477680000004</v>
      </c>
      <c r="H1264" s="2">
        <f t="shared" si="23"/>
        <v>0.52999999999883585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2323.14</v>
      </c>
      <c r="D1271" s="1">
        <f>BILANCA!E295</f>
        <v>1344.17</v>
      </c>
      <c r="E1271" s="1">
        <v>0</v>
      </c>
      <c r="F1271" s="1">
        <v>0</v>
      </c>
      <c r="G1271" s="2">
        <f t="shared" si="24"/>
        <v>1443.3062399999999</v>
      </c>
      <c r="H1271" s="2">
        <f t="shared" si="23"/>
        <v>0.30999999999994543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278437.48</v>
      </c>
      <c r="D1408" s="1">
        <f>'RAS-funkcijski'!E114</f>
        <v>358273.73</v>
      </c>
      <c r="E1408" s="1">
        <v>0</v>
      </c>
      <c r="F1408" s="1">
        <v>0</v>
      </c>
      <c r="G1408" s="2">
        <f t="shared" si="24"/>
        <v>109448.3434</v>
      </c>
      <c r="H1408" s="2">
        <f t="shared" si="27"/>
        <v>0.75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278437.48</v>
      </c>
      <c r="D1409" s="1">
        <f>'RAS-funkcijski'!E115</f>
        <v>338652.49</v>
      </c>
      <c r="E1409" s="1">
        <v>0</v>
      </c>
      <c r="F1409" s="1">
        <v>0</v>
      </c>
      <c r="G1409" s="2">
        <f t="shared" si="24"/>
        <v>106087.41305999999</v>
      </c>
      <c r="H1409" s="2">
        <f t="shared" si="27"/>
        <v>0.96999999997206032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278437.48</v>
      </c>
      <c r="D1410" s="1">
        <f>'RAS-funkcijski'!E116</f>
        <v>338652.49</v>
      </c>
      <c r="E1410" s="1">
        <v>0</v>
      </c>
      <c r="F1410" s="1">
        <v>0</v>
      </c>
      <c r="G1410" s="2">
        <f t="shared" si="24"/>
        <v>107043.15552</v>
      </c>
      <c r="H1410" s="2">
        <f t="shared" si="27"/>
        <v>0.96999999997206032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19621.240000000002</v>
      </c>
      <c r="E1420" s="1">
        <v>0</v>
      </c>
      <c r="F1420" s="1">
        <v>0</v>
      </c>
      <c r="G1420" s="2">
        <f t="shared" si="24"/>
        <v>4787.5825600000007</v>
      </c>
      <c r="H1420" s="2">
        <f t="shared" si="27"/>
        <v>0.24000000000160071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278437.48</v>
      </c>
      <c r="D1435" s="13">
        <f>'RAS-funkcijski'!E141</f>
        <v>358273.73</v>
      </c>
      <c r="E1435" s="13">
        <v>0</v>
      </c>
      <c r="F1435" s="13">
        <v>0</v>
      </c>
      <c r="G1435" s="14">
        <f t="shared" si="24"/>
        <v>136312.93677999999</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462.05</v>
      </c>
      <c r="E1469" s="1">
        <v>0</v>
      </c>
      <c r="F1469" s="1">
        <v>0</v>
      </c>
      <c r="G1469" s="2">
        <f t="shared" si="24"/>
        <v>31.419400000000003</v>
      </c>
      <c r="H1469" s="2">
        <f t="shared" si="27"/>
        <v>5.0000000000011369E-2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462.05</v>
      </c>
      <c r="E1475" s="1">
        <v>0</v>
      </c>
      <c r="F1475" s="1">
        <v>0</v>
      </c>
      <c r="G1475" s="2">
        <f t="shared" si="24"/>
        <v>36.963999999999999</v>
      </c>
      <c r="H1475" s="2">
        <f t="shared" si="27"/>
        <v>5.0000000000011369E-2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462.05</v>
      </c>
      <c r="E1476" s="1">
        <v>0</v>
      </c>
      <c r="F1476" s="1">
        <v>0</v>
      </c>
      <c r="G1476" s="2">
        <f t="shared" si="24"/>
        <v>37.888100000000001</v>
      </c>
      <c r="H1476" s="2">
        <f t="shared" si="27"/>
        <v>5.0000000000011369E-2</v>
      </c>
      <c r="I1476" s="10">
        <f t="shared" ref="I1476:I1479" si="33">G1476*H1476</f>
        <v>1.8944050000004309</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26621.78</v>
      </c>
      <c r="D1480" s="6"/>
      <c r="E1480" s="6">
        <v>0</v>
      </c>
      <c r="F1480" s="6">
        <v>0</v>
      </c>
      <c r="G1480" s="7">
        <f t="shared" ref="G1480:G1580" si="34">B1480/1000*C1480</f>
        <v>26.621780000000001</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366036.09</v>
      </c>
      <c r="D1481" s="1">
        <v>0</v>
      </c>
      <c r="E1481" s="1">
        <v>0</v>
      </c>
      <c r="F1481" s="1">
        <v>0</v>
      </c>
      <c r="G1481" s="2">
        <f t="shared" si="34"/>
        <v>732.07218000000012</v>
      </c>
      <c r="H1481" s="2">
        <f t="shared" si="35"/>
        <v>9.0000000025611371E-2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358464.27</v>
      </c>
      <c r="D1483" s="1">
        <v>0</v>
      </c>
      <c r="E1483" s="1">
        <v>0</v>
      </c>
      <c r="F1483" s="1">
        <v>0</v>
      </c>
      <c r="G1483" s="2">
        <f t="shared" si="34"/>
        <v>1433.85708</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288577.32</v>
      </c>
      <c r="D1484" s="1">
        <v>0</v>
      </c>
      <c r="E1484" s="1">
        <v>0</v>
      </c>
      <c r="F1484" s="1">
        <v>0</v>
      </c>
      <c r="G1484" s="2">
        <f t="shared" si="34"/>
        <v>1442.8866</v>
      </c>
      <c r="H1484" s="2">
        <f t="shared" si="35"/>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69063.95</v>
      </c>
      <c r="D1485" s="1">
        <v>0</v>
      </c>
      <c r="E1485" s="1">
        <v>0</v>
      </c>
      <c r="F1485" s="1">
        <v>0</v>
      </c>
      <c r="G1485" s="2">
        <f t="shared" si="34"/>
        <v>414.38369999999998</v>
      </c>
      <c r="H1485" s="2">
        <f t="shared" si="35"/>
        <v>5.0000000002910383E-2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812.2</v>
      </c>
      <c r="D1486" s="1">
        <v>0</v>
      </c>
      <c r="E1486" s="1">
        <v>0</v>
      </c>
      <c r="F1486" s="1">
        <v>0</v>
      </c>
      <c r="G1486" s="2">
        <f t="shared" si="34"/>
        <v>5.6854000000000005</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v>
      </c>
      <c r="D1491" s="1">
        <v>0</v>
      </c>
      <c r="E1491" s="1">
        <v>0</v>
      </c>
      <c r="F1491" s="1">
        <v>0</v>
      </c>
      <c r="G1491" s="2">
        <f t="shared" si="34"/>
        <v>0.12960000000000002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7571.82</v>
      </c>
      <c r="D1492" s="1">
        <v>0</v>
      </c>
      <c r="E1492" s="1">
        <v>0</v>
      </c>
      <c r="F1492" s="1">
        <v>0</v>
      </c>
      <c r="G1492" s="2">
        <f t="shared" si="34"/>
        <v>98.433659999999989</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360739.60000000003</v>
      </c>
      <c r="D1499" s="1">
        <v>0</v>
      </c>
      <c r="E1499" s="1">
        <v>0</v>
      </c>
      <c r="F1499" s="1">
        <v>0</v>
      </c>
      <c r="G1499" s="2">
        <f t="shared" si="34"/>
        <v>7214.7920000000013</v>
      </c>
      <c r="H1499" s="2">
        <f t="shared" si="35"/>
        <v>0.3999999999650754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353167.78</v>
      </c>
      <c r="D1501" s="1">
        <v>0</v>
      </c>
      <c r="E1501" s="1">
        <v>0</v>
      </c>
      <c r="F1501" s="1">
        <v>0</v>
      </c>
      <c r="G1501" s="2">
        <f t="shared" si="34"/>
        <v>7769.6911600000003</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281622.95</v>
      </c>
      <c r="D1502" s="1">
        <v>0</v>
      </c>
      <c r="E1502" s="1">
        <v>0</v>
      </c>
      <c r="F1502" s="1">
        <v>0</v>
      </c>
      <c r="G1502" s="2">
        <f t="shared" si="34"/>
        <v>6477.3278500000006</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69762.11</v>
      </c>
      <c r="D1503" s="1">
        <v>0</v>
      </c>
      <c r="E1503" s="1">
        <v>0</v>
      </c>
      <c r="F1503" s="1">
        <v>0</v>
      </c>
      <c r="G1503" s="2">
        <f t="shared" si="34"/>
        <v>1674.2906399999999</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792.95</v>
      </c>
      <c r="D1504" s="1">
        <v>0</v>
      </c>
      <c r="E1504" s="1">
        <v>0</v>
      </c>
      <c r="F1504" s="1">
        <v>0</v>
      </c>
      <c r="G1504" s="2">
        <f t="shared" si="34"/>
        <v>19.823750000000004</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989.77</v>
      </c>
      <c r="D1509" s="1">
        <v>0</v>
      </c>
      <c r="E1509" s="1">
        <v>0</v>
      </c>
      <c r="F1509" s="1">
        <v>0</v>
      </c>
      <c r="G1509" s="2">
        <f t="shared" si="34"/>
        <v>29.693099999999998</v>
      </c>
      <c r="H1509" s="2">
        <f t="shared" si="35"/>
        <v>0.23000000000001819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7571.82</v>
      </c>
      <c r="D1510" s="1">
        <v>0</v>
      </c>
      <c r="E1510" s="1">
        <v>0</v>
      </c>
      <c r="F1510" s="1">
        <v>0</v>
      </c>
      <c r="G1510" s="2">
        <f t="shared" si="34"/>
        <v>234.72641999999999</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31918.26999999996</v>
      </c>
      <c r="D1517" s="1">
        <v>0</v>
      </c>
      <c r="E1517" s="1">
        <v>0</v>
      </c>
      <c r="F1517" s="1">
        <v>0</v>
      </c>
      <c r="G1517" s="2">
        <f t="shared" si="34"/>
        <v>1212.8942599999984</v>
      </c>
      <c r="H1517" s="2">
        <f t="shared" si="35"/>
        <v>0.26999999996041879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31918.27</v>
      </c>
      <c r="D1576" s="1">
        <v>0</v>
      </c>
      <c r="E1576" s="1">
        <v>0</v>
      </c>
      <c r="F1576" s="1">
        <v>0</v>
      </c>
      <c r="G1576" s="2">
        <f t="shared" si="34"/>
        <v>3096.0721900000003</v>
      </c>
      <c r="H1576" s="2">
        <f t="shared" si="35"/>
        <v>0.27000000000043656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31918.27</v>
      </c>
      <c r="D1578" s="1">
        <v>0</v>
      </c>
      <c r="E1578" s="1">
        <v>0</v>
      </c>
      <c r="F1578" s="1">
        <v>0</v>
      </c>
      <c r="G1578" s="2">
        <f t="shared" si="34"/>
        <v>3159.9087300000001</v>
      </c>
      <c r="H1578" s="2">
        <f t="shared" si="35"/>
        <v>0.27000000000043656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46702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328379.37</v>
      </c>
      <c r="I16" s="170">
        <f>'PR-RAS'!E6</f>
        <v>354836.96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278437.48</v>
      </c>
      <c r="I17" s="170">
        <f>'PR-RAS'!E151</f>
        <v>350701.91000000003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29102.220000000016</v>
      </c>
      <c r="I18" s="170">
        <f>'PR-RAS'!E645</f>
        <v>26057.559999999983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69452.580000000016</v>
      </c>
      <c r="I20" s="173">
        <f>BILANCA!E7</f>
        <v>53581.319999999992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66200.820000000007</v>
      </c>
      <c r="I21" s="175">
        <f>BILANCA!E68</f>
        <v>68842.81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26621.780000000002</v>
      </c>
      <c r="I22" s="175">
        <f>BILANCA!E176</f>
        <v>31918.269999999997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109031.62</v>
      </c>
      <c r="I23" s="177">
        <f>BILANCA!E237</f>
        <v>90505.86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278437.48</v>
      </c>
      <c r="I27" s="175">
        <f>'RAS-funkcijski'!E114</f>
        <v>358273.73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278437.48</v>
      </c>
      <c r="I28" s="179">
        <f>'RAS-funkcijski'!E141</f>
        <v>358273.73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462.05</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462.05</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26621.78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31918.26999999996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31918.27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9" zoomScaleNormal="100" workbookViewId="0">
      <selection activeCell="C726" sqref="C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328379.37</v>
      </c>
      <c r="E6" s="51">
        <f>E7+E44+E50+E82+E106+E124+E133+E139</f>
        <v>354836.96</v>
      </c>
      <c r="F6" s="52">
        <f t="shared" ref="F6:F131" si="0">IF(D6&lt;&gt;0,IF(E6/D6&gt;=100,"&gt;&gt;100",E6/D6*100),"-")</f>
        <v>108.05701953810313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921.6</v>
      </c>
      <c r="E50" s="51">
        <f>E51+E54+E59+E62+E65+E68+E71+E74+E77</f>
        <v>979.2</v>
      </c>
      <c r="F50" s="52">
        <f t="shared" si="0"/>
        <v>106.25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921.6</v>
      </c>
      <c r="E68" s="51">
        <f t="shared" si="15"/>
        <v>979.2</v>
      </c>
      <c r="F68" s="52">
        <f t="shared" si="0"/>
        <v>106.25</v>
      </c>
    </row>
    <row r="69" spans="1:6" ht="12.75" customHeight="1" x14ac:dyDescent="0.2">
      <c r="A69" s="53" t="s">
        <v>184</v>
      </c>
      <c r="B69" s="85" t="s">
        <v>185</v>
      </c>
      <c r="C69" s="50" t="s">
        <v>184</v>
      </c>
      <c r="D69" s="242">
        <v>921.6</v>
      </c>
      <c r="E69" s="242">
        <v>979.2</v>
      </c>
      <c r="F69" s="52">
        <f t="shared" si="0"/>
        <v>106.25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0.09</v>
      </c>
      <c r="F82" s="52">
        <f t="shared" si="0"/>
        <v>900</v>
      </c>
    </row>
    <row r="83" spans="1:6" ht="12.75" customHeight="1" x14ac:dyDescent="0.2">
      <c r="A83" s="53">
        <v>641</v>
      </c>
      <c r="B83" s="85" t="s">
        <v>212</v>
      </c>
      <c r="C83" s="50" t="s">
        <v>213</v>
      </c>
      <c r="D83" s="51">
        <f t="shared" ref="D83:E83" si="20">SUM(D84:D90)</f>
        <v>0.01</v>
      </c>
      <c r="E83" s="51">
        <f t="shared" si="20"/>
        <v>0.09</v>
      </c>
      <c r="F83" s="52">
        <f t="shared" si="0"/>
        <v>900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0.09</v>
      </c>
      <c r="F85" s="52">
        <f t="shared" si="0"/>
        <v>900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87953.69</v>
      </c>
      <c r="E106" s="51">
        <f t="shared" si="23"/>
        <v>98565.72</v>
      </c>
      <c r="F106" s="52">
        <f t="shared" si="0"/>
        <v>112.06547445593242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87953.69</v>
      </c>
      <c r="E112" s="51">
        <f t="shared" si="25"/>
        <v>98565.72</v>
      </c>
      <c r="F112" s="52">
        <f t="shared" si="0"/>
        <v>112.06547445593242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87953.69</v>
      </c>
      <c r="E117" s="242">
        <v>98565.72</v>
      </c>
      <c r="F117" s="52">
        <f t="shared" si="0"/>
        <v>112.06547445593242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180.06</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180.06</v>
      </c>
      <c r="F128" s="52" t="str">
        <f t="shared" si="0"/>
        <v>-</v>
      </c>
    </row>
    <row r="129" spans="1:6" ht="12.75" customHeight="1" x14ac:dyDescent="0.2">
      <c r="A129" s="53">
        <v>6631</v>
      </c>
      <c r="B129" s="86" t="s">
        <v>304</v>
      </c>
      <c r="C129" s="50" t="s">
        <v>305</v>
      </c>
      <c r="D129" s="242">
        <v>0</v>
      </c>
      <c r="E129" s="242">
        <v>180.06</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239504.07</v>
      </c>
      <c r="E133" s="51">
        <f t="shared" si="30"/>
        <v>255111.89</v>
      </c>
      <c r="F133" s="52">
        <f t="shared" ref="F133:F223" si="31">IF(D133&lt;&gt;0,IF(E133/D133&gt;=100,"&gt;&gt;100",E133/D133*100),"-")</f>
        <v>106.51672432956984</v>
      </c>
    </row>
    <row r="134" spans="1:6" ht="24" x14ac:dyDescent="0.2">
      <c r="A134" s="53">
        <v>671</v>
      </c>
      <c r="B134" s="232" t="s">
        <v>314</v>
      </c>
      <c r="C134" s="50" t="s">
        <v>315</v>
      </c>
      <c r="D134" s="51">
        <f t="shared" ref="D134:E134" si="32">SUM(D135:D137)</f>
        <v>239504.07</v>
      </c>
      <c r="E134" s="51">
        <f t="shared" si="32"/>
        <v>255111.89</v>
      </c>
      <c r="F134" s="52">
        <f t="shared" si="31"/>
        <v>106.51672432956984</v>
      </c>
    </row>
    <row r="135" spans="1:6" ht="12.75" customHeight="1" x14ac:dyDescent="0.2">
      <c r="A135" s="53">
        <v>6711</v>
      </c>
      <c r="B135" s="85" t="s">
        <v>316</v>
      </c>
      <c r="C135" s="50" t="s">
        <v>317</v>
      </c>
      <c r="D135" s="242">
        <v>219636.96</v>
      </c>
      <c r="E135" s="242">
        <v>247540.07</v>
      </c>
      <c r="F135" s="52">
        <f t="shared" si="31"/>
        <v>112.70419605152067</v>
      </c>
    </row>
    <row r="136" spans="1:6" ht="24" x14ac:dyDescent="0.2">
      <c r="A136" s="53">
        <v>6712</v>
      </c>
      <c r="B136" s="232" t="s">
        <v>318</v>
      </c>
      <c r="C136" s="50" t="s">
        <v>319</v>
      </c>
      <c r="D136" s="242">
        <v>19867.11</v>
      </c>
      <c r="E136" s="242">
        <v>7571.82</v>
      </c>
      <c r="F136" s="52">
        <f t="shared" si="31"/>
        <v>38.112337426027239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278437.48</v>
      </c>
      <c r="E151" s="51">
        <f t="shared" si="35"/>
        <v>350701.91000000003</v>
      </c>
      <c r="F151" s="52">
        <f t="shared" si="31"/>
        <v>125.95355697085036</v>
      </c>
    </row>
    <row r="152" spans="1:6" ht="12.75" customHeight="1" x14ac:dyDescent="0.2">
      <c r="A152" s="53">
        <v>31</v>
      </c>
      <c r="B152" s="85" t="s">
        <v>349</v>
      </c>
      <c r="C152" s="50" t="s">
        <v>350</v>
      </c>
      <c r="D152" s="51">
        <f t="shared" ref="D152:E152" si="36">D153+D158+D159</f>
        <v>210878.89</v>
      </c>
      <c r="E152" s="51">
        <f t="shared" si="36"/>
        <v>280807.7</v>
      </c>
      <c r="F152" s="52">
        <f t="shared" si="31"/>
        <v>133.16064969803284</v>
      </c>
    </row>
    <row r="153" spans="1:6" ht="12.75" customHeight="1" x14ac:dyDescent="0.2">
      <c r="A153" s="53">
        <v>311</v>
      </c>
      <c r="B153" s="85" t="s">
        <v>351</v>
      </c>
      <c r="C153" s="50" t="s">
        <v>352</v>
      </c>
      <c r="D153" s="51">
        <f t="shared" ref="D153:E153" si="37">SUM(D154:D157)</f>
        <v>169189.22</v>
      </c>
      <c r="E153" s="51">
        <f t="shared" si="37"/>
        <v>228638.45</v>
      </c>
      <c r="F153" s="52">
        <f t="shared" si="31"/>
        <v>135.13771740303548</v>
      </c>
    </row>
    <row r="154" spans="1:6" ht="12.75" customHeight="1" x14ac:dyDescent="0.2">
      <c r="A154" s="53">
        <v>3111</v>
      </c>
      <c r="B154" s="85" t="s">
        <v>353</v>
      </c>
      <c r="C154" s="50" t="s">
        <v>354</v>
      </c>
      <c r="D154" s="242">
        <v>169189.22</v>
      </c>
      <c r="E154" s="242">
        <v>228638.45</v>
      </c>
      <c r="F154" s="52">
        <f t="shared" si="31"/>
        <v>135.13771740303548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13773.38</v>
      </c>
      <c r="E158" s="242">
        <v>14443.82</v>
      </c>
      <c r="F158" s="52">
        <f t="shared" si="31"/>
        <v>104.86765049682793</v>
      </c>
    </row>
    <row r="159" spans="1:6" ht="12.75" customHeight="1" x14ac:dyDescent="0.2">
      <c r="A159" s="53">
        <v>313</v>
      </c>
      <c r="B159" s="85" t="s">
        <v>363</v>
      </c>
      <c r="C159" s="50" t="s">
        <v>364</v>
      </c>
      <c r="D159" s="51">
        <f t="shared" ref="D159:E159" si="38">SUM(D160:D162)</f>
        <v>27916.29</v>
      </c>
      <c r="E159" s="51">
        <f t="shared" si="38"/>
        <v>37725.43</v>
      </c>
      <c r="F159" s="52">
        <f t="shared" si="31"/>
        <v>135.13769200706827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27916.29</v>
      </c>
      <c r="E161" s="242">
        <v>37725.43</v>
      </c>
      <c r="F161" s="52">
        <f t="shared" si="31"/>
        <v>135.13769200706827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66891.98</v>
      </c>
      <c r="E163" s="51">
        <f t="shared" si="39"/>
        <v>69082.009999999995</v>
      </c>
      <c r="F163" s="52">
        <f t="shared" si="31"/>
        <v>103.27397993003046</v>
      </c>
    </row>
    <row r="164" spans="1:6" ht="12.75" customHeight="1" x14ac:dyDescent="0.2">
      <c r="A164" s="53">
        <v>321</v>
      </c>
      <c r="B164" s="85" t="s">
        <v>372</v>
      </c>
      <c r="C164" s="50" t="s">
        <v>373</v>
      </c>
      <c r="D164" s="51">
        <f t="shared" ref="D164:E164" si="40">SUM(D165:D168)</f>
        <v>3820.57</v>
      </c>
      <c r="E164" s="51">
        <f t="shared" si="40"/>
        <v>6709.27</v>
      </c>
      <c r="F164" s="52">
        <f t="shared" si="31"/>
        <v>175.60913685654236</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3148.01</v>
      </c>
      <c r="E166" s="242">
        <v>6157.18</v>
      </c>
      <c r="F166" s="52">
        <f t="shared" si="31"/>
        <v>195.58959469633197</v>
      </c>
    </row>
    <row r="167" spans="1:6" ht="12.75" customHeight="1" x14ac:dyDescent="0.2">
      <c r="A167" s="53">
        <v>3213</v>
      </c>
      <c r="B167" s="85" t="s">
        <v>378</v>
      </c>
      <c r="C167" s="50" t="s">
        <v>379</v>
      </c>
      <c r="D167" s="242">
        <v>672.56</v>
      </c>
      <c r="E167" s="242">
        <v>552.09</v>
      </c>
      <c r="F167" s="52">
        <f t="shared" si="31"/>
        <v>82.087843463780203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46735.479999999996</v>
      </c>
      <c r="E169" s="51">
        <f t="shared" si="41"/>
        <v>39666.71</v>
      </c>
      <c r="F169" s="52">
        <f t="shared" si="31"/>
        <v>84.874938697537729</v>
      </c>
    </row>
    <row r="170" spans="1:6" ht="12.75" customHeight="1" x14ac:dyDescent="0.2">
      <c r="A170" s="53">
        <v>3221</v>
      </c>
      <c r="B170" s="85" t="s">
        <v>384</v>
      </c>
      <c r="C170" s="50" t="s">
        <v>385</v>
      </c>
      <c r="D170" s="242">
        <v>6965.97</v>
      </c>
      <c r="E170" s="242">
        <v>7454.15</v>
      </c>
      <c r="F170" s="52">
        <f t="shared" si="31"/>
        <v>107.00806922797541</v>
      </c>
    </row>
    <row r="171" spans="1:6" ht="12.75" customHeight="1" x14ac:dyDescent="0.2">
      <c r="A171" s="53">
        <v>3222</v>
      </c>
      <c r="B171" s="85" t="s">
        <v>386</v>
      </c>
      <c r="C171" s="50" t="s">
        <v>387</v>
      </c>
      <c r="D171" s="242">
        <v>29397.09</v>
      </c>
      <c r="E171" s="242">
        <v>19696.330000000002</v>
      </c>
      <c r="F171" s="52">
        <f t="shared" si="31"/>
        <v>67.00095145471883</v>
      </c>
    </row>
    <row r="172" spans="1:6" ht="12.75" customHeight="1" x14ac:dyDescent="0.2">
      <c r="A172" s="53">
        <v>3223</v>
      </c>
      <c r="B172" s="85" t="s">
        <v>388</v>
      </c>
      <c r="C172" s="50" t="s">
        <v>389</v>
      </c>
      <c r="D172" s="242">
        <v>9675.99</v>
      </c>
      <c r="E172" s="242">
        <v>9690.06</v>
      </c>
      <c r="F172" s="52">
        <f t="shared" si="31"/>
        <v>100.14541147727518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573.02</v>
      </c>
      <c r="E174" s="242">
        <v>2711.89</v>
      </c>
      <c r="F174" s="52">
        <f t="shared" si="31"/>
        <v>473.26271334333876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123.41</v>
      </c>
      <c r="E176" s="242">
        <v>114.28</v>
      </c>
      <c r="F176" s="52">
        <f t="shared" si="31"/>
        <v>92.601896118628972</v>
      </c>
    </row>
    <row r="177" spans="1:6" ht="12.75" customHeight="1" x14ac:dyDescent="0.2">
      <c r="A177" s="53">
        <v>323</v>
      </c>
      <c r="B177" s="85" t="s">
        <v>398</v>
      </c>
      <c r="C177" s="50" t="s">
        <v>399</v>
      </c>
      <c r="D177" s="51">
        <f t="shared" ref="D177:E177" si="42">SUM(D178:D186)</f>
        <v>12620.69</v>
      </c>
      <c r="E177" s="51">
        <f t="shared" si="42"/>
        <v>16628.86</v>
      </c>
      <c r="F177" s="52">
        <f t="shared" si="31"/>
        <v>131.75872317599118</v>
      </c>
    </row>
    <row r="178" spans="1:6" ht="12.75" customHeight="1" x14ac:dyDescent="0.2">
      <c r="A178" s="53">
        <v>3231</v>
      </c>
      <c r="B178" s="85" t="s">
        <v>400</v>
      </c>
      <c r="C178" s="50" t="s">
        <v>401</v>
      </c>
      <c r="D178" s="242">
        <v>1145.26</v>
      </c>
      <c r="E178" s="242">
        <v>1503.85</v>
      </c>
      <c r="F178" s="52">
        <f t="shared" si="31"/>
        <v>131.31079405549829</v>
      </c>
    </row>
    <row r="179" spans="1:6" ht="12.75" customHeight="1" x14ac:dyDescent="0.2">
      <c r="A179" s="53">
        <v>3232</v>
      </c>
      <c r="B179" s="85" t="s">
        <v>402</v>
      </c>
      <c r="C179" s="50" t="s">
        <v>403</v>
      </c>
      <c r="D179" s="242">
        <v>5018.5</v>
      </c>
      <c r="E179" s="242">
        <v>6194.8</v>
      </c>
      <c r="F179" s="52">
        <f t="shared" si="31"/>
        <v>123.43927468367042</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2580.4899999999998</v>
      </c>
      <c r="E181" s="242">
        <v>3114.82</v>
      </c>
      <c r="F181" s="52">
        <f t="shared" si="31"/>
        <v>120.70653248026539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1241.8399999999999</v>
      </c>
      <c r="E183" s="242">
        <v>1329.94</v>
      </c>
      <c r="F183" s="52">
        <f t="shared" si="31"/>
        <v>107.09431166655932</v>
      </c>
    </row>
    <row r="184" spans="1:6" ht="12.75" customHeight="1" x14ac:dyDescent="0.2">
      <c r="A184" s="53">
        <v>3237</v>
      </c>
      <c r="B184" s="85" t="s">
        <v>412</v>
      </c>
      <c r="C184" s="50" t="s">
        <v>413</v>
      </c>
      <c r="D184" s="242">
        <v>1597.42</v>
      </c>
      <c r="E184" s="242">
        <v>1913.7</v>
      </c>
      <c r="F184" s="52">
        <f t="shared" si="31"/>
        <v>119.79942657535277</v>
      </c>
    </row>
    <row r="185" spans="1:6" ht="12.75" customHeight="1" x14ac:dyDescent="0.2">
      <c r="A185" s="53">
        <v>3238</v>
      </c>
      <c r="B185" s="85" t="s">
        <v>414</v>
      </c>
      <c r="C185" s="50" t="s">
        <v>415</v>
      </c>
      <c r="D185" s="242">
        <v>734.96</v>
      </c>
      <c r="E185" s="242">
        <v>2299.92</v>
      </c>
      <c r="F185" s="52">
        <f t="shared" si="31"/>
        <v>312.93131598998582</v>
      </c>
    </row>
    <row r="186" spans="1:6" ht="12.75" customHeight="1" x14ac:dyDescent="0.2">
      <c r="A186" s="53">
        <v>3239</v>
      </c>
      <c r="B186" s="85" t="s">
        <v>416</v>
      </c>
      <c r="C186" s="50" t="s">
        <v>417</v>
      </c>
      <c r="D186" s="242">
        <v>302.22000000000003</v>
      </c>
      <c r="E186" s="242">
        <v>271.83</v>
      </c>
      <c r="F186" s="52">
        <f t="shared" si="31"/>
        <v>89.94441135596584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3715.24</v>
      </c>
      <c r="E188" s="51">
        <f t="shared" si="43"/>
        <v>6077.1699999999992</v>
      </c>
      <c r="F188" s="52">
        <f t="shared" si="31"/>
        <v>163.57408942625509</v>
      </c>
    </row>
    <row r="189" spans="1:6" ht="12.75" customHeight="1" x14ac:dyDescent="0.2">
      <c r="A189" s="53">
        <v>3291</v>
      </c>
      <c r="B189" s="232" t="s">
        <v>422</v>
      </c>
      <c r="C189" s="50" t="s">
        <v>423</v>
      </c>
      <c r="D189" s="242">
        <v>2410.06</v>
      </c>
      <c r="E189" s="242">
        <v>2792</v>
      </c>
      <c r="F189" s="52">
        <f t="shared" si="31"/>
        <v>115.84773823058347</v>
      </c>
    </row>
    <row r="190" spans="1:6" ht="12.75" customHeight="1" x14ac:dyDescent="0.2">
      <c r="A190" s="53">
        <v>3292</v>
      </c>
      <c r="B190" s="85" t="s">
        <v>424</v>
      </c>
      <c r="C190" s="50" t="s">
        <v>425</v>
      </c>
      <c r="D190" s="242">
        <v>1303.8499999999999</v>
      </c>
      <c r="E190" s="242">
        <v>1457.24</v>
      </c>
      <c r="F190" s="52">
        <f t="shared" si="31"/>
        <v>111.76439007554551</v>
      </c>
    </row>
    <row r="191" spans="1:6" ht="12.75" customHeight="1" x14ac:dyDescent="0.2">
      <c r="A191" s="53">
        <v>3293</v>
      </c>
      <c r="B191" s="85" t="s">
        <v>426</v>
      </c>
      <c r="C191" s="50" t="s">
        <v>427</v>
      </c>
      <c r="D191" s="242">
        <v>0</v>
      </c>
      <c r="E191" s="242">
        <v>964.28</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1.33</v>
      </c>
      <c r="E193" s="242">
        <v>709.17</v>
      </c>
      <c r="F193" s="52" t="str">
        <f t="shared" si="31"/>
        <v>&gt;&gt;100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154.47999999999999</v>
      </c>
      <c r="F195" s="52" t="str">
        <f t="shared" si="31"/>
        <v>-</v>
      </c>
    </row>
    <row r="196" spans="1:6" ht="12.75" customHeight="1" x14ac:dyDescent="0.2">
      <c r="A196" s="53">
        <v>34</v>
      </c>
      <c r="B196" s="232" t="s">
        <v>436</v>
      </c>
      <c r="C196" s="50" t="s">
        <v>437</v>
      </c>
      <c r="D196" s="51">
        <f t="shared" ref="D196:E196" si="44">D197+D202+D210</f>
        <v>666.61</v>
      </c>
      <c r="E196" s="51">
        <f t="shared" si="44"/>
        <v>812.19999999999993</v>
      </c>
      <c r="F196" s="52">
        <f t="shared" si="31"/>
        <v>121.84035643029657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666.61</v>
      </c>
      <c r="E210" s="51">
        <f t="shared" si="47"/>
        <v>812.19999999999993</v>
      </c>
      <c r="F210" s="52">
        <f t="shared" si="31"/>
        <v>121.84035643029657</v>
      </c>
    </row>
    <row r="211" spans="1:6" ht="12.75" customHeight="1" x14ac:dyDescent="0.2">
      <c r="A211" s="53">
        <v>3431</v>
      </c>
      <c r="B211" s="232" t="s">
        <v>466</v>
      </c>
      <c r="C211" s="50" t="s">
        <v>467</v>
      </c>
      <c r="D211" s="242">
        <v>666.61</v>
      </c>
      <c r="E211" s="242">
        <v>811.17</v>
      </c>
      <c r="F211" s="52">
        <f t="shared" si="31"/>
        <v>121.68584329668022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1.03</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278437.48</v>
      </c>
      <c r="E289" s="51">
        <f t="shared" si="79"/>
        <v>350701.91000000003</v>
      </c>
      <c r="F289" s="52">
        <f t="shared" si="76"/>
        <v>125.95355697085036</v>
      </c>
    </row>
    <row r="290" spans="1:6" ht="12.75" customHeight="1" x14ac:dyDescent="0.2">
      <c r="A290" s="53" t="s">
        <v>609</v>
      </c>
      <c r="B290" s="85" t="s">
        <v>620</v>
      </c>
      <c r="C290" s="50" t="s">
        <v>621</v>
      </c>
      <c r="D290" s="51">
        <f>IF(D6&gt;=D289,D6-D289,0)</f>
        <v>49941.890000000014</v>
      </c>
      <c r="E290" s="51">
        <f>IF(E6&gt;=E289,E6-E289,0)</f>
        <v>4135.0499999999884</v>
      </c>
      <c r="F290" s="52">
        <f t="shared" si="76"/>
        <v>8.2797226937146107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50945.05</v>
      </c>
      <c r="F292" s="52" t="str">
        <f t="shared" si="76"/>
        <v>-</v>
      </c>
    </row>
    <row r="293" spans="1:6" ht="12.75" customHeight="1" x14ac:dyDescent="0.2">
      <c r="A293" s="53">
        <v>92221</v>
      </c>
      <c r="B293" s="85" t="s">
        <v>626</v>
      </c>
      <c r="C293" s="50" t="s">
        <v>627</v>
      </c>
      <c r="D293" s="242">
        <v>20839.669999999998</v>
      </c>
      <c r="E293" s="242">
        <v>0</v>
      </c>
      <c r="F293" s="52">
        <f t="shared" si="76"/>
        <v>0</v>
      </c>
    </row>
    <row r="294" spans="1:6" ht="12.75" customHeight="1" x14ac:dyDescent="0.2">
      <c r="A294" s="53">
        <v>96</v>
      </c>
      <c r="B294" s="85" t="s">
        <v>628</v>
      </c>
      <c r="C294" s="50" t="s">
        <v>629</v>
      </c>
      <c r="D294" s="242">
        <v>10476.82</v>
      </c>
      <c r="E294" s="242">
        <v>10866.98</v>
      </c>
      <c r="F294" s="52">
        <f t="shared" si="76"/>
        <v>103.72403076506038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7571.82</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7571.82</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6754.32</v>
      </c>
      <c r="F369" s="52" t="str">
        <f t="shared" si="81"/>
        <v>-</v>
      </c>
    </row>
    <row r="370" spans="1:6" ht="12.75" customHeight="1" x14ac:dyDescent="0.2">
      <c r="A370" s="53">
        <v>4221</v>
      </c>
      <c r="B370" s="85" t="s">
        <v>675</v>
      </c>
      <c r="C370" s="50" t="s">
        <v>767</v>
      </c>
      <c r="D370" s="242">
        <v>0</v>
      </c>
      <c r="E370" s="242">
        <v>6754.32</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817.5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817.5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7571.82</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21450.720000000001</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328379.37</v>
      </c>
      <c r="E412" s="51">
        <f>E6+E298</f>
        <v>354836.96</v>
      </c>
      <c r="F412" s="52">
        <f t="shared" si="81"/>
        <v>108.05701953810313</v>
      </c>
    </row>
    <row r="413" spans="1:6" ht="12.75" customHeight="1" x14ac:dyDescent="0.2">
      <c r="A413" s="53" t="s">
        <v>609</v>
      </c>
      <c r="B413" s="85" t="s">
        <v>832</v>
      </c>
      <c r="C413" s="50" t="s">
        <v>833</v>
      </c>
      <c r="D413" s="51">
        <f t="shared" ref="D413:E413" si="112">D289+D350</f>
        <v>278437.48</v>
      </c>
      <c r="E413" s="51">
        <f t="shared" si="112"/>
        <v>358273.73000000004</v>
      </c>
      <c r="F413" s="52">
        <f t="shared" si="81"/>
        <v>128.67295379917965</v>
      </c>
    </row>
    <row r="414" spans="1:6" ht="12.75" customHeight="1" x14ac:dyDescent="0.2">
      <c r="A414" s="53" t="s">
        <v>609</v>
      </c>
      <c r="B414" s="85" t="s">
        <v>834</v>
      </c>
      <c r="C414" s="50" t="s">
        <v>835</v>
      </c>
      <c r="D414" s="51">
        <f t="shared" ref="D414:E414" si="113">IF(D412&gt;=D413,D412-D413,0)</f>
        <v>49941.890000000014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3436.7700000000186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29494.33</v>
      </c>
      <c r="F416" s="52" t="str">
        <f t="shared" si="81"/>
        <v>-</v>
      </c>
    </row>
    <row r="417" spans="1:6" ht="12.75" customHeight="1" x14ac:dyDescent="0.2">
      <c r="A417" s="60" t="s">
        <v>838</v>
      </c>
      <c r="B417" s="85" t="s">
        <v>841</v>
      </c>
      <c r="C417" s="61" t="s">
        <v>842</v>
      </c>
      <c r="D417" s="51">
        <f t="shared" ref="D417:E417" si="116">IF(D293-D292+D410-D409&gt;=0,D293-D292+D410-D409,0)</f>
        <v>20839.669999999998</v>
      </c>
      <c r="E417" s="51">
        <f t="shared" si="116"/>
        <v>0</v>
      </c>
      <c r="F417" s="52">
        <f t="shared" si="81"/>
        <v>0</v>
      </c>
    </row>
    <row r="418" spans="1:6" ht="12.75" customHeight="1" x14ac:dyDescent="0.2">
      <c r="A418" s="55" t="s">
        <v>843</v>
      </c>
      <c r="B418" s="233" t="s">
        <v>844</v>
      </c>
      <c r="C418" s="56" t="s">
        <v>845</v>
      </c>
      <c r="D418" s="62">
        <f t="shared" ref="D418:E418" si="117">D294+D411</f>
        <v>10476.82</v>
      </c>
      <c r="E418" s="62">
        <f t="shared" si="117"/>
        <v>10866.98</v>
      </c>
      <c r="F418" s="57">
        <f t="shared" si="81"/>
        <v>103.72403076506038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328379.37</v>
      </c>
      <c r="E639" s="51">
        <f t="shared" si="180"/>
        <v>354836.96</v>
      </c>
      <c r="F639" s="52">
        <f t="shared" si="119"/>
        <v>108.05701953810313</v>
      </c>
    </row>
    <row r="640" spans="1:6" ht="12.75" customHeight="1" x14ac:dyDescent="0.2">
      <c r="A640" s="53" t="s">
        <v>609</v>
      </c>
      <c r="B640" s="85" t="s">
        <v>1278</v>
      </c>
      <c r="C640" s="50" t="s">
        <v>1279</v>
      </c>
      <c r="D640" s="51">
        <f t="shared" ref="D640:E640" si="181">D413+D528</f>
        <v>278437.48</v>
      </c>
      <c r="E640" s="51">
        <f t="shared" si="181"/>
        <v>358273.73000000004</v>
      </c>
      <c r="F640" s="52">
        <f t="shared" si="119"/>
        <v>128.67295379917965</v>
      </c>
    </row>
    <row r="641" spans="1:6" ht="12.75" customHeight="1" x14ac:dyDescent="0.2">
      <c r="A641" s="53" t="s">
        <v>609</v>
      </c>
      <c r="B641" s="85" t="s">
        <v>1280</v>
      </c>
      <c r="C641" s="50" t="s">
        <v>1281</v>
      </c>
      <c r="D641" s="51">
        <f t="shared" ref="D641:E641" si="182">IF(D639&gt;=D640,D639-D640,0)</f>
        <v>49941.890000000014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3436.7700000000186</v>
      </c>
      <c r="F642" s="52" t="str">
        <f t="shared" si="119"/>
        <v>-</v>
      </c>
    </row>
    <row r="643" spans="1:6" ht="24" x14ac:dyDescent="0.2">
      <c r="A643" s="60" t="s">
        <v>1284</v>
      </c>
      <c r="B643" s="85" t="s">
        <v>1285</v>
      </c>
      <c r="C643" s="61" t="s">
        <v>1284</v>
      </c>
      <c r="D643" s="51">
        <f t="shared" ref="D643:E643" si="184">IF(D416-D417+D637-D638&gt;=0,D416-D417+D637-D638,0)</f>
        <v>0</v>
      </c>
      <c r="E643" s="51">
        <f t="shared" si="184"/>
        <v>29494.33</v>
      </c>
      <c r="F643" s="52" t="str">
        <f t="shared" si="119"/>
        <v>-</v>
      </c>
    </row>
    <row r="644" spans="1:6" ht="24" x14ac:dyDescent="0.2">
      <c r="A644" s="60" t="s">
        <v>1286</v>
      </c>
      <c r="B644" s="85" t="s">
        <v>1287</v>
      </c>
      <c r="C644" s="61" t="s">
        <v>1286</v>
      </c>
      <c r="D644" s="51">
        <f t="shared" ref="D644:E644" si="185">IF(D417-D416+D638-D637&gt;=0,D417-D416+D638-D637,0)</f>
        <v>20839.669999999998</v>
      </c>
      <c r="E644" s="51">
        <f t="shared" si="185"/>
        <v>0</v>
      </c>
      <c r="F644" s="52">
        <f t="shared" si="119"/>
        <v>0</v>
      </c>
    </row>
    <row r="645" spans="1:6" ht="24" x14ac:dyDescent="0.2">
      <c r="A645" s="53" t="s">
        <v>609</v>
      </c>
      <c r="B645" s="85" t="s">
        <v>1288</v>
      </c>
      <c r="C645" s="50" t="s">
        <v>1289</v>
      </c>
      <c r="D645" s="51">
        <f t="shared" ref="D645:E645" si="186">IF(D641+D643-D642-D644&gt;=0,D641+D643-D642-D644,0)</f>
        <v>29102.220000000016</v>
      </c>
      <c r="E645" s="51">
        <f t="shared" si="186"/>
        <v>26057.559999999983</v>
      </c>
      <c r="F645" s="52">
        <f t="shared" si="119"/>
        <v>89.538048987328011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20613.23</v>
      </c>
      <c r="E647" s="243">
        <v>27754.400000000001</v>
      </c>
      <c r="F647" s="57">
        <f t="shared" si="119"/>
        <v>134.64362450717331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7985.98</v>
      </c>
      <c r="E649" s="242">
        <v>35061.910000000003</v>
      </c>
      <c r="F649" s="52">
        <f t="shared" ref="F649:F724" si="188">IF(D649&lt;&gt;0,IF(E649/D649&gt;=100,"&gt;&gt;100",E649/D649*100),"-")</f>
        <v>439.04329838041167</v>
      </c>
    </row>
    <row r="650" spans="1:6" ht="12.75" customHeight="1" x14ac:dyDescent="0.2">
      <c r="A650" s="53" t="s">
        <v>1297</v>
      </c>
      <c r="B650" s="85" t="s">
        <v>1298</v>
      </c>
      <c r="C650" s="50" t="s">
        <v>1297</v>
      </c>
      <c r="D650" s="242">
        <v>327906.14</v>
      </c>
      <c r="E650" s="242">
        <v>355173.6</v>
      </c>
      <c r="F650" s="52">
        <f t="shared" si="188"/>
        <v>108.31562958839378</v>
      </c>
    </row>
    <row r="651" spans="1:6" ht="12.75" customHeight="1" x14ac:dyDescent="0.2">
      <c r="A651" s="53" t="s">
        <v>1299</v>
      </c>
      <c r="B651" s="85" t="s">
        <v>1300</v>
      </c>
      <c r="C651" s="50" t="s">
        <v>1299</v>
      </c>
      <c r="D651" s="242">
        <v>300830.21000000002</v>
      </c>
      <c r="E651" s="242">
        <v>360014.08000000002</v>
      </c>
      <c r="F651" s="52">
        <f t="shared" si="188"/>
        <v>119.67351284300869</v>
      </c>
    </row>
    <row r="652" spans="1:6" ht="24" x14ac:dyDescent="0.2">
      <c r="A652" s="53">
        <v>11</v>
      </c>
      <c r="B652" s="85" t="s">
        <v>1301</v>
      </c>
      <c r="C652" s="50" t="s">
        <v>1302</v>
      </c>
      <c r="D652" s="51">
        <f t="shared" ref="D652:E652" si="189">+D649+D650-D651</f>
        <v>35061.909999999974</v>
      </c>
      <c r="E652" s="51">
        <f t="shared" si="189"/>
        <v>30221.429999999993</v>
      </c>
      <c r="F652" s="52">
        <f t="shared" si="188"/>
        <v>86.194477140577959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18</v>
      </c>
      <c r="E654" s="262">
        <v>19</v>
      </c>
      <c r="F654" s="52">
        <f t="shared" si="188"/>
        <v>105.55555555555556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v>
      </c>
      <c r="E656" s="262">
        <v>16</v>
      </c>
      <c r="F656" s="52">
        <f t="shared" si="188"/>
        <v>106.66666666666667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921.6</v>
      </c>
      <c r="E675" s="242">
        <v>979.2</v>
      </c>
      <c r="F675" s="52">
        <f t="shared" si="188"/>
        <v>106.25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87546.01</v>
      </c>
      <c r="E710" s="242">
        <v>98001.74</v>
      </c>
      <c r="F710" s="52">
        <f t="shared" si="188"/>
        <v>111.9431256775723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3148.01</v>
      </c>
      <c r="E718" s="242">
        <v>6157.18</v>
      </c>
      <c r="F718" s="52">
        <f t="shared" si="188"/>
        <v>195.58959469633197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571.84</v>
      </c>
      <c r="E720" s="242">
        <v>716.08</v>
      </c>
      <c r="F720" s="52">
        <f t="shared" si="188"/>
        <v>125.22383883603806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2410.06</v>
      </c>
      <c r="E725" s="242">
        <v>2792</v>
      </c>
      <c r="F725" s="52">
        <f t="shared" ref="F725:F979" si="190">IF(D725&lt;&gt;0,IF(E725/D725&gt;=100,"&gt;&gt;100",E725/D725*100),"-")</f>
        <v>115.84773823058347</v>
      </c>
    </row>
    <row r="726" spans="1:6" ht="12.75" customHeight="1" x14ac:dyDescent="0.2">
      <c r="A726" s="53" t="s">
        <v>1432</v>
      </c>
      <c r="B726" s="85" t="s">
        <v>1433</v>
      </c>
      <c r="C726" s="50" t="s">
        <v>1432</v>
      </c>
      <c r="D726" s="242">
        <v>920.05</v>
      </c>
      <c r="E726" s="242">
        <v>966.34</v>
      </c>
      <c r="F726" s="52">
        <f t="shared" si="190"/>
        <v>105.03124830172274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91"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135653.40000000002</v>
      </c>
      <c r="E6" s="229">
        <f t="shared" si="0"/>
        <v>122424.12999999999</v>
      </c>
      <c r="F6" s="230">
        <f t="shared" ref="F6:F260" si="1">IF(D6&gt;0,IF(E6/D6&gt;=100,"&gt;&gt;100",E6/D6*100),"-")</f>
        <v>90.247741671052822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69452.580000000016</v>
      </c>
      <c r="E7" s="104">
        <f t="shared" si="2"/>
        <v>53581.319999999992</v>
      </c>
      <c r="F7" s="93">
        <f t="shared" si="1"/>
        <v>77.148062750152661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69452.580000000016</v>
      </c>
      <c r="E12" s="104">
        <f t="shared" si="3"/>
        <v>53581.319999999992</v>
      </c>
      <c r="F12" s="93">
        <f t="shared" si="1"/>
        <v>77.148062750152661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66054.040000000023</v>
      </c>
      <c r="E19" s="104">
        <f t="shared" si="5"/>
        <v>50598.819999999992</v>
      </c>
      <c r="F19" s="93">
        <f t="shared" si="1"/>
        <v>76.602157869526195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65783.850000000006</v>
      </c>
      <c r="E20" s="247">
        <v>72538.17</v>
      </c>
      <c r="F20" s="93">
        <f t="shared" si="1"/>
        <v>110.26744406111833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2105.3200000000002</v>
      </c>
      <c r="E21" s="247">
        <v>2105.3200000000002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4753.6899999999996</v>
      </c>
      <c r="E25" s="247">
        <v>4753.6899999999996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59947.13</v>
      </c>
      <c r="E26" s="247">
        <v>59947.13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66535.95</v>
      </c>
      <c r="E28" s="247">
        <v>88745.49</v>
      </c>
      <c r="F28" s="93">
        <f t="shared" si="1"/>
        <v>133.37975936317136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3398.54</v>
      </c>
      <c r="E45" s="104">
        <f t="shared" si="9"/>
        <v>2982.5</v>
      </c>
      <c r="F45" s="93">
        <f t="shared" si="1"/>
        <v>87.758272670028887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817.5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6894.95</v>
      </c>
      <c r="E49" s="247">
        <v>6894.95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3496.41</v>
      </c>
      <c r="E50" s="247">
        <v>4729.95</v>
      </c>
      <c r="F50" s="93">
        <f t="shared" si="1"/>
        <v>135.28018739221085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24788.6</v>
      </c>
      <c r="E54" s="247">
        <v>27500.49</v>
      </c>
      <c r="F54" s="93">
        <f t="shared" si="1"/>
        <v>110.94006922536974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24788.6</v>
      </c>
      <c r="E55" s="247">
        <v>27500.49</v>
      </c>
      <c r="F55" s="93">
        <f t="shared" si="1"/>
        <v>110.94006922536974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66200.820000000007</v>
      </c>
      <c r="E68" s="104">
        <f t="shared" si="13"/>
        <v>68842.81</v>
      </c>
      <c r="F68" s="93">
        <f t="shared" si="1"/>
        <v>103.99087201638891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35061.910000000003</v>
      </c>
      <c r="E69" s="104">
        <f t="shared" si="14"/>
        <v>30221.43</v>
      </c>
      <c r="F69" s="93">
        <f t="shared" si="1"/>
        <v>86.194477140577902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35061.910000000003</v>
      </c>
      <c r="E70" s="104">
        <f t="shared" si="15"/>
        <v>30221.43</v>
      </c>
      <c r="F70" s="93">
        <f t="shared" si="1"/>
        <v>86.194477140577902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35061.910000000003</v>
      </c>
      <c r="E72" s="247">
        <v>30221.43</v>
      </c>
      <c r="F72" s="93">
        <f t="shared" si="1"/>
        <v>86.194477140577902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48.86</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24.06</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24.8</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10476.82</v>
      </c>
      <c r="E146" s="104">
        <f t="shared" si="26"/>
        <v>10866.98</v>
      </c>
      <c r="F146" s="93">
        <f t="shared" si="1"/>
        <v>103.72403076506038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10476.82</v>
      </c>
      <c r="E159" s="247">
        <v>10927.58</v>
      </c>
      <c r="F159" s="93">
        <f t="shared" si="1"/>
        <v>104.30245055274405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60.6</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20613.23</v>
      </c>
      <c r="E170" s="104">
        <f t="shared" si="29"/>
        <v>27754.400000000001</v>
      </c>
      <c r="F170" s="93">
        <f t="shared" si="1"/>
        <v>134.64362450717331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20613.23</v>
      </c>
      <c r="E173" s="247">
        <v>27754.400000000001</v>
      </c>
      <c r="F173" s="93">
        <f t="shared" si="1"/>
        <v>134.64362450717331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135653.4</v>
      </c>
      <c r="E175" s="104">
        <f t="shared" si="30"/>
        <v>122424.13</v>
      </c>
      <c r="F175" s="93">
        <f t="shared" si="1"/>
        <v>90.24774167105285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26621.780000000002</v>
      </c>
      <c r="E176" s="104">
        <f t="shared" si="31"/>
        <v>31918.269999999997</v>
      </c>
      <c r="F176" s="93">
        <f t="shared" si="1"/>
        <v>119.89532630800792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26621.780000000002</v>
      </c>
      <c r="E177" s="104">
        <f t="shared" si="32"/>
        <v>31918.269999999997</v>
      </c>
      <c r="F177" s="93">
        <f t="shared" si="1"/>
        <v>119.89532630800792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20229.39</v>
      </c>
      <c r="E178" s="247">
        <v>27183.759999999998</v>
      </c>
      <c r="F178" s="93">
        <f t="shared" si="1"/>
        <v>134.37755661441099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3993.76</v>
      </c>
      <c r="E179" s="247">
        <v>3295.6</v>
      </c>
      <c r="F179" s="93">
        <f t="shared" si="1"/>
        <v>82.518729217579406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75.489999999999995</v>
      </c>
      <c r="E180" s="104">
        <f t="shared" si="33"/>
        <v>94.74</v>
      </c>
      <c r="F180" s="93">
        <f t="shared" si="1"/>
        <v>125.50006623393828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75.489999999999995</v>
      </c>
      <c r="E183" s="247">
        <v>94.74</v>
      </c>
      <c r="F183" s="93">
        <f t="shared" si="1"/>
        <v>125.50006623393828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2323.14</v>
      </c>
      <c r="E188" s="247">
        <v>1344.17</v>
      </c>
      <c r="F188" s="93">
        <f t="shared" si="1"/>
        <v>57.860051482045861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109031.62</v>
      </c>
      <c r="E237" s="104">
        <f t="shared" si="41"/>
        <v>90505.86</v>
      </c>
      <c r="F237" s="93">
        <f t="shared" si="1"/>
        <v>83.008818909597053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69452.58</v>
      </c>
      <c r="E238" s="104">
        <f t="shared" si="42"/>
        <v>53581.32</v>
      </c>
      <c r="F238" s="93">
        <f t="shared" si="1"/>
        <v>77.14806275015269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69452.58</v>
      </c>
      <c r="E239" s="104">
        <f t="shared" si="43"/>
        <v>53581.32</v>
      </c>
      <c r="F239" s="93">
        <f t="shared" si="1"/>
        <v>77.14806275015269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69452.58</v>
      </c>
      <c r="E240" s="247">
        <v>53581.32</v>
      </c>
      <c r="F240" s="93">
        <f t="shared" si="1"/>
        <v>77.14806275015269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29102.22</v>
      </c>
      <c r="E245" s="104">
        <f t="shared" si="45"/>
        <v>26057.559999999998</v>
      </c>
      <c r="F245" s="93">
        <f t="shared" si="1"/>
        <v>89.538048987328096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50552.94</v>
      </c>
      <c r="E246" s="104">
        <f t="shared" si="46"/>
        <v>47508.28</v>
      </c>
      <c r="F246" s="93">
        <f t="shared" si="1"/>
        <v>93.97728401157282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50552.94</v>
      </c>
      <c r="E247" s="247">
        <v>47508.28</v>
      </c>
      <c r="F247" s="93">
        <f t="shared" si="1"/>
        <v>93.97728401157282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21450.720000000001</v>
      </c>
      <c r="E250" s="104">
        <f t="shared" si="47"/>
        <v>21450.720000000001</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21450.720000000001</v>
      </c>
      <c r="E252" s="247">
        <v>21450.720000000001</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10476.82</v>
      </c>
      <c r="E255" s="247">
        <v>10866.98</v>
      </c>
      <c r="F255" s="93">
        <f t="shared" si="1"/>
        <v>103.72403076506038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1274175.74</v>
      </c>
      <c r="E259" s="104">
        <f t="shared" si="49"/>
        <v>1274175.74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1274175.74</v>
      </c>
      <c r="E260" s="248">
        <v>1274175.74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1415.49</v>
      </c>
      <c r="E264" s="247">
        <v>895.86</v>
      </c>
      <c r="F264" s="93">
        <f t="shared" si="50"/>
        <v>63.289744187525166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9061.33</v>
      </c>
      <c r="E265" s="247">
        <v>10031.719999999999</v>
      </c>
      <c r="F265" s="93">
        <f t="shared" si="50"/>
        <v>110.70913431030543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24.8</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179.04</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26442.74</v>
      </c>
      <c r="E288" s="247">
        <v>31918.27</v>
      </c>
      <c r="F288" s="93">
        <f t="shared" si="50"/>
        <v>120.70712036649755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2323.14</v>
      </c>
      <c r="E295" s="247">
        <v>1344.17</v>
      </c>
      <c r="F295" s="93">
        <f t="shared" si="50"/>
        <v>57.860051482045861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5" sqref="E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278437.48</v>
      </c>
      <c r="E114" s="81">
        <f t="shared" si="22"/>
        <v>358273.73</v>
      </c>
      <c r="F114" s="63">
        <f t="shared" si="1"/>
        <v>128.67295379917962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278437.48</v>
      </c>
      <c r="E115" s="81">
        <f t="shared" si="23"/>
        <v>338652.49</v>
      </c>
      <c r="F115" s="63">
        <f t="shared" si="1"/>
        <v>121.62604330422757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278437.48</v>
      </c>
      <c r="E116" s="249">
        <v>338652.49</v>
      </c>
      <c r="F116" s="63">
        <f t="shared" si="1"/>
        <v>121.62604330422757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19621.240000000002</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278437.48</v>
      </c>
      <c r="E141" s="106">
        <f t="shared" si="28"/>
        <v>358273.73</v>
      </c>
      <c r="F141" s="82">
        <f t="shared" si="1"/>
        <v>128.67295379917962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462.05</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462.05</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462.05</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26621.78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366036.09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358464.27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288577.32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69063.95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812.2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7571.82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360739.60000000003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353167.78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281622.95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69762.11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792.95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989.77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7571.82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31918.26999999996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31918.27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31918.27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46702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2025-01-28T16:12:23Z</cp:lastPrinted>
  <dcterms:created xsi:type="dcterms:W3CDTF">2022-04-01T05:14:30Z</dcterms:created>
  <dcterms:modified xsi:type="dcterms:W3CDTF">2025-01-30T10:35:10Z</dcterms:modified>
</cp:coreProperties>
</file>